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7950" activeTab="0"/>
  </bookViews>
  <sheets>
    <sheet name="Ene-12 Nº" sheetId="1" r:id="rId1"/>
    <sheet name="Ene-12 UF" sheetId="2" r:id="rId2"/>
    <sheet name="Ene-12 US$" sheetId="3" r:id="rId3"/>
  </sheets>
  <definedNames>
    <definedName name="_xlnm.Print_Area" localSheetId="0">'Ene-12 Nº'!$B$2:$L$114</definedName>
    <definedName name="_xlnm.Print_Area" localSheetId="1">'Ene-12 UF'!$B$2:$L$157</definedName>
    <definedName name="_xlnm.Print_Area" localSheetId="2">'Ene-12 US$'!$B$2:$L$156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<sst xmlns="http://schemas.openxmlformats.org/spreadsheetml/2006/main" count="631" uniqueCount="104">
  <si>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</si>
  <si>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</si>
  <si>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</si>
  <si>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</si>
  <si>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</si>
  <si>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</si>
  <si>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</si>
  <si>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</si>
  <si>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</si>
  <si>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</si>
  <si>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</si>
  <si>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</si>
  <si>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</si>
  <si>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</si>
  <si>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</si>
  <si>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</si>
  <si>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</si>
  <si>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</si>
  <si>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</si>
  <si>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</si>
  <si>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</si>
  <si>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</si>
  <si>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</si>
  <si>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</si>
  <si>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</si>
  <si>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</si>
  <si>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</si>
  <si>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</si>
  <si>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</si>
  <si>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</si>
  <si>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</si>
  <si>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</si>
  <si>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</si>
  <si>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</si>
  <si>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</si>
  <si>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</si>
  <si>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</si>
  <si>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</si>
  <si>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</si>
  <si>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</si>
  <si>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</si>
  <si>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</si>
  <si>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</si>
  <si>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</si>
  <si>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</si>
  <si>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</si>
  <si>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</si>
  <si>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</si>
  <si>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</si>
  <si>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</si>
  <si>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</si>
  <si>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</si>
  <si>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</si>
  <si>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</si>
  <si>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</si>
  <si>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</si>
  <si>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</si>
  <si>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</si>
  <si>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</si>
  <si>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CELFIN CAPITAL S.A. CORREDORES DE BOLSA </t>
  </si>
  <si>
    <t xml:space="preserve">SCOTIA CORREDORA DE BOLSA CHILE S.A.    </t>
  </si>
  <si>
    <t xml:space="preserve">CORPBANCA CORREDORES DE BOLSA S.A.      </t>
  </si>
  <si>
    <t xml:space="preserve">EUROAMERICA CORREDORES DE BOLSA S.A.    </t>
  </si>
  <si>
    <t xml:space="preserve">DEUTSCHE SECURITIES C. DE BOLSA LTDA.   </t>
  </si>
  <si>
    <t xml:space="preserve">PENTA CORREDORES DE BOLSA S.A.          </t>
  </si>
  <si>
    <t xml:space="preserve">I.M. TRUST S.A. CORREDORES DE BOLSA     </t>
  </si>
  <si>
    <t>VALORES SECURITY S.A.CORREDORES DE BOLSA</t>
  </si>
  <si>
    <t xml:space="preserve">CONSORCIO CORREDORES DE BOLSA S.A.      </t>
  </si>
  <si>
    <t xml:space="preserve">MBI CORREDORES DE BOLSA S.A.            </t>
  </si>
  <si>
    <t xml:space="preserve">CHG CORREDORES DE BOLSA S.A.            </t>
  </si>
  <si>
    <t xml:space="preserve">MERRILL LYNCH CORREDORES DE BOLSA S.A.  </t>
  </si>
  <si>
    <t xml:space="preserve">NEGOCIOS Y VALORES S.A. C. DE BOLSA     </t>
  </si>
  <si>
    <t xml:space="preserve">MUNITA, CRUZAT Y CLARO S.A. C. DE BOLSA </t>
  </si>
  <si>
    <t xml:space="preserve">CRUZ DEL SUR CORREDORA DE BOLSA S.A.    </t>
  </si>
  <si>
    <t xml:space="preserve">MOLINA Y SWETT S.A. CORREDORES DE BOLSA </t>
  </si>
  <si>
    <t xml:space="preserve">FIT RESEARCH CORREDORES DE BOLSA S.A.   </t>
  </si>
  <si>
    <t xml:space="preserve">TANNER CORREDORES DE BOLSA S.A.         </t>
  </si>
  <si>
    <t xml:space="preserve">UGARTE Y CIA. CORREDORES DE BOLSA S.A.  </t>
  </si>
  <si>
    <t xml:space="preserve">FINANZAS Y NEGOCIOS S.A.  C. DE BOLSA   </t>
  </si>
  <si>
    <t xml:space="preserve">GBM CORREDORES DE BOLSA LIMITADA        </t>
  </si>
  <si>
    <t xml:space="preserve">K2 CORREDORES DE BOLSA S.A.             </t>
  </si>
  <si>
    <t xml:space="preserve">MONEDA CORREDORES DE BOLSA LTDA.        </t>
  </si>
  <si>
    <t xml:space="preserve">CB CORREDORES DE BOLSA S.A.             </t>
  </si>
  <si>
    <t xml:space="preserve">JAIME LARRAIN Y CIA. C. DE BOLSA LTDA.  </t>
  </si>
  <si>
    <t>VANTRUST CAPITAL CORREDORES DE BOLSA S.A</t>
  </si>
  <si>
    <t xml:space="preserve">CHILEMARKET S.A. CORREDORES DE BOLSA    </t>
  </si>
  <si>
    <t xml:space="preserve">VALENZUELA LAFOURCADE S.A. C. DE BOLSA  </t>
  </si>
  <si>
    <t xml:space="preserve">ETCHEGARAY S.A. CORREDORES DE BOLSA     </t>
  </si>
  <si>
    <t xml:space="preserve">YRARRAZAVAL Y CIA. C. DE BOLSA LTDA.    </t>
  </si>
  <si>
    <t xml:space="preserve">ITAU CHILE CORREDOR DE BOLSA LIMITADA   </t>
  </si>
  <si>
    <t xml:space="preserve">LIRA Y CIA. CORREDORES DE BOLSA LTDA.   </t>
  </si>
  <si>
    <t>OPERACIONES ACEPTADAS EN SISTEMAS DE COMPENSACIÓN Y LIQUIDACIÓN</t>
  </si>
  <si>
    <t>ENERO 2012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</si>
  <si>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</t>
  </si>
  <si>
    <t>Operaciones Aceptadas por CCLV * - Información Mensual</t>
  </si>
  <si>
    <t>* Una punta</t>
  </si>
  <si>
    <t>Operaciones Ingresadas</t>
  </si>
  <si>
    <t>Operaciones Aceptadas</t>
  </si>
  <si>
    <t xml:space="preserve">Operaciones Aceptadas por CCLV * - Información Diaria 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</si>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</sst>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6" borderId="0" applyNumberFormat="0" applyBorder="0" applyAlignment="0" applyProtection="0"/>
    <xf numFmtId="0" fontId="13" fillId="17" borderId="0" applyNumberFormat="0" applyBorder="0" applyAlignment="0" applyProtection="0"/>
    <xf numFmtId="0" fontId="36" fillId="27" borderId="0" applyNumberFormat="0" applyBorder="0" applyAlignment="0" applyProtection="0"/>
    <xf numFmtId="0" fontId="13" fillId="19" borderId="0" applyNumberFormat="0" applyBorder="0" applyAlignment="0" applyProtection="0"/>
    <xf numFmtId="0" fontId="36" fillId="28" borderId="0" applyNumberFormat="0" applyBorder="0" applyAlignment="0" applyProtection="0"/>
    <xf numFmtId="0" fontId="13" fillId="29" borderId="0" applyNumberFormat="0" applyBorder="0" applyAlignment="0" applyProtection="0"/>
    <xf numFmtId="0" fontId="36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0" fillId="7" borderId="0" applyNumberFormat="0" applyBorder="0" applyAlignment="0" applyProtection="0"/>
    <xf numFmtId="0" fontId="38" fillId="35" borderId="1" applyNumberFormat="0" applyAlignment="0" applyProtection="0"/>
    <xf numFmtId="0" fontId="14" fillId="36" borderId="2" applyNumberFormat="0" applyAlignment="0" applyProtection="0"/>
    <xf numFmtId="0" fontId="39" fillId="37" borderId="3" applyNumberFormat="0" applyAlignment="0" applyProtection="0"/>
    <xf numFmtId="0" fontId="15" fillId="38" borderId="4" applyNumberFormat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3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3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3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3" fillId="2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3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3" fillId="48" borderId="0" applyNumberFormat="0" applyBorder="0" applyAlignment="0" applyProtection="0"/>
    <xf numFmtId="0" fontId="42" fillId="49" borderId="1" applyNumberFormat="0" applyAlignment="0" applyProtection="0"/>
    <xf numFmtId="0" fontId="17" fillId="13" borderId="2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1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 wrapText="1"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9" applyNumberFormat="0" applyAlignment="0" applyProtection="0"/>
    <xf numFmtId="0" fontId="20" fillId="36" borderId="10" applyNumberFormat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7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8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9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3" fillId="0" borderId="18" applyNumberFormat="0" applyFill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left" wrapText="1"/>
    </xf>
    <xf numFmtId="3" fontId="2" fillId="0" borderId="38" xfId="0" applyNumberFormat="1" applyFont="1" applyBorder="1" applyAlignment="1">
      <alignment horizontal="center" wrapText="1"/>
    </xf>
    <xf numFmtId="3" fontId="2" fillId="0" borderId="39" xfId="0" applyNumberFormat="1" applyFont="1" applyBorder="1" applyAlignment="1">
      <alignment horizontal="center" wrapText="1"/>
    </xf>
    <xf numFmtId="3" fontId="2" fillId="0" borderId="40" xfId="0" applyNumberFormat="1" applyFont="1" applyBorder="1" applyAlignment="1">
      <alignment horizontal="center" wrapText="1"/>
    </xf>
    <xf numFmtId="3" fontId="2" fillId="0" borderId="41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3" fontId="2" fillId="0" borderId="42" xfId="0" applyNumberFormat="1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 wrapText="1"/>
    </xf>
    <xf numFmtId="3" fontId="2" fillId="0" borderId="46" xfId="100" applyNumberFormat="1" applyFont="1" applyBorder="1" applyAlignment="1">
      <alignment horizontal="center" wrapText="1"/>
    </xf>
    <xf numFmtId="3" fontId="2" fillId="0" borderId="47" xfId="100" applyNumberFormat="1" applyFont="1" applyBorder="1" applyAlignment="1">
      <alignment horizontal="center" wrapText="1"/>
    </xf>
    <xf numFmtId="3" fontId="2" fillId="0" borderId="25" xfId="100" applyNumberFormat="1" applyFont="1" applyBorder="1" applyAlignment="1">
      <alignment horizontal="center" wrapText="1"/>
    </xf>
    <xf numFmtId="3" fontId="2" fillId="0" borderId="48" xfId="100" applyNumberFormat="1" applyFont="1" applyBorder="1" applyAlignment="1">
      <alignment horizontal="center" wrapText="1"/>
    </xf>
    <xf numFmtId="3" fontId="2" fillId="0" borderId="49" xfId="100" applyNumberFormat="1" applyFont="1" applyBorder="1" applyAlignment="1">
      <alignment horizontal="center" wrapText="1"/>
    </xf>
    <xf numFmtId="3" fontId="2" fillId="0" borderId="46" xfId="0" applyNumberFormat="1" applyFont="1" applyBorder="1" applyAlignment="1">
      <alignment horizontal="center" wrapText="1"/>
    </xf>
    <xf numFmtId="3" fontId="2" fillId="0" borderId="47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5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39" xfId="0" applyFont="1" applyBorder="1" applyAlignment="1">
      <alignment/>
    </xf>
    <xf numFmtId="166" fontId="2" fillId="0" borderId="41" xfId="100" applyNumberFormat="1" applyFont="1" applyFill="1" applyBorder="1" applyAlignment="1">
      <alignment horizontal="center"/>
    </xf>
    <xf numFmtId="166" fontId="2" fillId="0" borderId="37" xfId="100" applyNumberFormat="1" applyFont="1" applyFill="1" applyBorder="1" applyAlignment="1">
      <alignment horizontal="center"/>
    </xf>
    <xf numFmtId="166" fontId="2" fillId="0" borderId="38" xfId="100" applyNumberFormat="1" applyFont="1" applyFill="1" applyBorder="1" applyAlignment="1">
      <alignment horizontal="center"/>
    </xf>
    <xf numFmtId="166" fontId="2" fillId="0" borderId="39" xfId="100" applyNumberFormat="1" applyFont="1" applyFill="1" applyBorder="1" applyAlignment="1">
      <alignment horizontal="center"/>
    </xf>
    <xf numFmtId="166" fontId="2" fillId="0" borderId="0" xfId="0" applyNumberFormat="1" applyFont="1" applyAlignment="1">
      <alignment/>
    </xf>
    <xf numFmtId="0" fontId="3" fillId="0" borderId="43" xfId="0" applyFont="1" applyBorder="1" applyAlignment="1">
      <alignment/>
    </xf>
    <xf numFmtId="166" fontId="2" fillId="0" borderId="24" xfId="100" applyNumberFormat="1" applyFont="1" applyFill="1" applyBorder="1" applyAlignment="1">
      <alignment horizontal="center"/>
    </xf>
    <xf numFmtId="166" fontId="2" fillId="0" borderId="19" xfId="100" applyNumberFormat="1" applyFont="1" applyFill="1" applyBorder="1" applyAlignment="1">
      <alignment horizontal="center"/>
    </xf>
    <xf numFmtId="166" fontId="2" fillId="0" borderId="42" xfId="100" applyNumberFormat="1" applyFont="1" applyFill="1" applyBorder="1" applyAlignment="1">
      <alignment horizontal="center"/>
    </xf>
    <xf numFmtId="166" fontId="2" fillId="0" borderId="43" xfId="100" applyNumberFormat="1" applyFont="1" applyFill="1" applyBorder="1" applyAlignment="1">
      <alignment horizontal="center"/>
    </xf>
    <xf numFmtId="0" fontId="3" fillId="0" borderId="52" xfId="0" applyFont="1" applyBorder="1" applyAlignment="1">
      <alignment/>
    </xf>
    <xf numFmtId="166" fontId="2" fillId="0" borderId="53" xfId="100" applyNumberFormat="1" applyFont="1" applyFill="1" applyBorder="1" applyAlignment="1">
      <alignment horizontal="center"/>
    </xf>
    <xf numFmtId="166" fontId="2" fillId="0" borderId="45" xfId="100" applyNumberFormat="1" applyFont="1" applyFill="1" applyBorder="1" applyAlignment="1">
      <alignment horizontal="center"/>
    </xf>
    <xf numFmtId="166" fontId="2" fillId="0" borderId="51" xfId="100" applyNumberFormat="1" applyFont="1" applyFill="1" applyBorder="1" applyAlignment="1">
      <alignment horizontal="center"/>
    </xf>
    <xf numFmtId="166" fontId="2" fillId="0" borderId="52" xfId="10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30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14" fontId="24" fillId="0" borderId="0" xfId="0" applyNumberFormat="1" applyFont="1" applyFill="1" applyAlignment="1">
      <alignment/>
    </xf>
    <xf numFmtId="0" fontId="28" fillId="0" borderId="38" xfId="0" applyFont="1" applyFill="1" applyBorder="1" applyAlignment="1">
      <alignment horizontal="right" wrapText="1"/>
    </xf>
    <xf numFmtId="0" fontId="28" fillId="0" borderId="40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/>
    </xf>
    <xf numFmtId="166" fontId="2" fillId="0" borderId="38" xfId="100" applyNumberFormat="1" applyFont="1" applyFill="1" applyBorder="1" applyAlignment="1">
      <alignment/>
    </xf>
    <xf numFmtId="166" fontId="2" fillId="0" borderId="39" xfId="100" applyNumberFormat="1" applyFont="1" applyFill="1" applyBorder="1" applyAlignment="1">
      <alignment/>
    </xf>
    <xf numFmtId="166" fontId="2" fillId="0" borderId="40" xfId="100" applyNumberFormat="1" applyFont="1" applyFill="1" applyBorder="1" applyAlignment="1">
      <alignment/>
    </xf>
    <xf numFmtId="166" fontId="2" fillId="0" borderId="0" xfId="100" applyNumberFormat="1" applyFont="1" applyAlignment="1">
      <alignment/>
    </xf>
    <xf numFmtId="0" fontId="28" fillId="0" borderId="42" xfId="0" applyFont="1" applyFill="1" applyBorder="1" applyAlignment="1">
      <alignment horizontal="right" wrapText="1"/>
    </xf>
    <xf numFmtId="0" fontId="28" fillId="0" borderId="44" xfId="0" applyFont="1" applyFill="1" applyBorder="1" applyAlignment="1">
      <alignment horizontal="right" wrapText="1"/>
    </xf>
    <xf numFmtId="0" fontId="2" fillId="0" borderId="43" xfId="0" applyFont="1" applyFill="1" applyBorder="1" applyAlignment="1">
      <alignment/>
    </xf>
    <xf numFmtId="166" fontId="2" fillId="0" borderId="42" xfId="100" applyNumberFormat="1" applyFont="1" applyFill="1" applyBorder="1" applyAlignment="1">
      <alignment/>
    </xf>
    <xf numFmtId="166" fontId="2" fillId="0" borderId="43" xfId="100" applyNumberFormat="1" applyFont="1" applyFill="1" applyBorder="1" applyAlignment="1">
      <alignment/>
    </xf>
    <xf numFmtId="166" fontId="2" fillId="0" borderId="44" xfId="100" applyNumberFormat="1" applyFont="1" applyFill="1" applyBorder="1" applyAlignment="1">
      <alignment/>
    </xf>
    <xf numFmtId="166" fontId="2" fillId="0" borderId="0" xfId="10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166" fontId="2" fillId="0" borderId="0" xfId="100" applyNumberFormat="1" applyFont="1" applyFill="1" applyBorder="1" applyAlignment="1">
      <alignment/>
    </xf>
    <xf numFmtId="0" fontId="28" fillId="0" borderId="51" xfId="0" applyFont="1" applyFill="1" applyBorder="1" applyAlignment="1">
      <alignment horizontal="right" wrapText="1"/>
    </xf>
    <xf numFmtId="0" fontId="28" fillId="0" borderId="55" xfId="0" applyFont="1" applyFill="1" applyBorder="1" applyAlignment="1">
      <alignment horizontal="right" wrapText="1"/>
    </xf>
    <xf numFmtId="0" fontId="2" fillId="0" borderId="52" xfId="0" applyFont="1" applyFill="1" applyBorder="1" applyAlignment="1">
      <alignment/>
    </xf>
    <xf numFmtId="166" fontId="2" fillId="0" borderId="51" xfId="100" applyNumberFormat="1" applyFont="1" applyFill="1" applyBorder="1" applyAlignment="1">
      <alignment/>
    </xf>
    <xf numFmtId="166" fontId="2" fillId="0" borderId="52" xfId="100" applyNumberFormat="1" applyFont="1" applyFill="1" applyBorder="1" applyAlignment="1">
      <alignment/>
    </xf>
    <xf numFmtId="166" fontId="2" fillId="0" borderId="55" xfId="10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53" xfId="0" applyFont="1" applyFill="1" applyBorder="1" applyAlignment="1">
      <alignment horizontal="center" wrapText="1"/>
    </xf>
    <xf numFmtId="166" fontId="2" fillId="0" borderId="56" xfId="100" applyNumberFormat="1" applyFont="1" applyFill="1" applyBorder="1" applyAlignment="1">
      <alignment horizontal="center"/>
    </xf>
    <xf numFmtId="166" fontId="2" fillId="0" borderId="57" xfId="10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29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58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1" xfId="0" applyFont="1" applyFill="1" applyBorder="1" applyAlignment="1">
      <alignment horizontal="left" wrapText="1"/>
    </xf>
    <xf numFmtId="0" fontId="2" fillId="0" borderId="62" xfId="0" applyFont="1" applyBorder="1" applyAlignment="1">
      <alignment/>
    </xf>
    <xf numFmtId="166" fontId="2" fillId="0" borderId="63" xfId="100" applyNumberFormat="1" applyFont="1" applyFill="1" applyBorder="1" applyAlignment="1">
      <alignment horizontal="left" wrapText="1"/>
    </xf>
    <xf numFmtId="166" fontId="2" fillId="0" borderId="38" xfId="100" applyNumberFormat="1" applyFont="1" applyFill="1" applyBorder="1" applyAlignment="1">
      <alignment horizontal="left" wrapText="1"/>
    </xf>
    <xf numFmtId="166" fontId="2" fillId="0" borderId="39" xfId="10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66" fontId="2" fillId="0" borderId="0" xfId="10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42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64" xfId="0" applyFont="1" applyBorder="1" applyAlignment="1">
      <alignment/>
    </xf>
    <xf numFmtId="166" fontId="2" fillId="0" borderId="65" xfId="100" applyNumberFormat="1" applyFont="1" applyFill="1" applyBorder="1" applyAlignment="1">
      <alignment horizontal="left" wrapText="1"/>
    </xf>
    <xf numFmtId="166" fontId="2" fillId="0" borderId="42" xfId="100" applyNumberFormat="1" applyFont="1" applyFill="1" applyBorder="1" applyAlignment="1">
      <alignment horizontal="left" wrapText="1"/>
    </xf>
    <xf numFmtId="166" fontId="2" fillId="0" borderId="43" xfId="100" applyNumberFormat="1" applyFont="1" applyFill="1" applyBorder="1" applyAlignment="1">
      <alignment horizontal="left" wrapText="1"/>
    </xf>
    <xf numFmtId="166" fontId="2" fillId="0" borderId="65" xfId="0" applyNumberFormat="1" applyFont="1" applyFill="1" applyBorder="1" applyAlignment="1">
      <alignment horizontal="left" wrapText="1"/>
    </xf>
    <xf numFmtId="0" fontId="2" fillId="0" borderId="51" xfId="0" applyFont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66" xfId="0" applyFont="1" applyFill="1" applyBorder="1" applyAlignment="1">
      <alignment horizontal="left" wrapText="1"/>
    </xf>
    <xf numFmtId="0" fontId="2" fillId="0" borderId="67" xfId="0" applyFont="1" applyBorder="1" applyAlignment="1">
      <alignment/>
    </xf>
    <xf numFmtId="166" fontId="2" fillId="0" borderId="68" xfId="100" applyNumberFormat="1" applyFont="1" applyFill="1" applyBorder="1" applyAlignment="1">
      <alignment horizontal="left" wrapText="1"/>
    </xf>
    <xf numFmtId="166" fontId="2" fillId="0" borderId="51" xfId="100" applyNumberFormat="1" applyFont="1" applyFill="1" applyBorder="1" applyAlignment="1">
      <alignment horizontal="left" wrapText="1"/>
    </xf>
    <xf numFmtId="166" fontId="2" fillId="0" borderId="52" xfId="100" applyNumberFormat="1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2" fillId="0" borderId="0" xfId="10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2" fillId="0" borderId="0" xfId="10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3" fontId="2" fillId="0" borderId="51" xfId="0" applyNumberFormat="1" applyFont="1" applyBorder="1" applyAlignment="1">
      <alignment horizontal="center" wrapText="1"/>
    </xf>
    <xf numFmtId="3" fontId="2" fillId="0" borderId="52" xfId="0" applyNumberFormat="1" applyFont="1" applyBorder="1" applyAlignment="1">
      <alignment horizontal="center" wrapText="1"/>
    </xf>
    <xf numFmtId="3" fontId="2" fillId="0" borderId="55" xfId="0" applyNumberFormat="1" applyFont="1" applyBorder="1" applyAlignment="1">
      <alignment horizontal="center" wrapText="1"/>
    </xf>
    <xf numFmtId="3" fontId="2" fillId="0" borderId="5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6" fontId="2" fillId="0" borderId="56" xfId="100" applyNumberFormat="1" applyFont="1" applyFill="1" applyBorder="1" applyAlignment="1">
      <alignment/>
    </xf>
    <xf numFmtId="166" fontId="2" fillId="0" borderId="57" xfId="100" applyNumberFormat="1" applyFont="1" applyFill="1" applyBorder="1" applyAlignment="1">
      <alignment/>
    </xf>
    <xf numFmtId="166" fontId="2" fillId="0" borderId="69" xfId="100" applyNumberFormat="1" applyFont="1" applyFill="1" applyBorder="1" applyAlignment="1">
      <alignment/>
    </xf>
    <xf numFmtId="0" fontId="3" fillId="0" borderId="4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43" xfId="0" applyFont="1" applyBorder="1" applyAlignment="1">
      <alignment/>
    </xf>
    <xf numFmtId="3" fontId="2" fillId="0" borderId="42" xfId="100" applyNumberFormat="1" applyFont="1" applyBorder="1" applyAlignment="1">
      <alignment horizontal="center" wrapText="1"/>
    </xf>
    <xf numFmtId="3" fontId="2" fillId="0" borderId="43" xfId="100" applyNumberFormat="1" applyFont="1" applyBorder="1" applyAlignment="1">
      <alignment horizontal="center" wrapText="1"/>
    </xf>
    <xf numFmtId="3" fontId="2" fillId="0" borderId="24" xfId="100" applyNumberFormat="1" applyFont="1" applyFill="1" applyBorder="1" applyAlignment="1">
      <alignment horizontal="center" wrapText="1"/>
    </xf>
    <xf numFmtId="3" fontId="2" fillId="0" borderId="44" xfId="100" applyNumberFormat="1" applyFont="1" applyFill="1" applyBorder="1" applyAlignment="1">
      <alignment horizontal="center" wrapText="1"/>
    </xf>
    <xf numFmtId="3" fontId="2" fillId="0" borderId="19" xfId="100" applyNumberFormat="1" applyFont="1" applyFill="1" applyBorder="1" applyAlignment="1">
      <alignment horizontal="center" wrapText="1"/>
    </xf>
    <xf numFmtId="3" fontId="2" fillId="0" borderId="42" xfId="0" applyNumberFormat="1" applyFont="1" applyFill="1" applyBorder="1" applyAlignment="1">
      <alignment horizontal="center" wrapText="1"/>
    </xf>
    <xf numFmtId="3" fontId="2" fillId="0" borderId="43" xfId="0" applyNumberFormat="1" applyFont="1" applyFill="1" applyBorder="1" applyAlignment="1">
      <alignment horizontal="center" wrapText="1"/>
    </xf>
    <xf numFmtId="0" fontId="2" fillId="0" borderId="52" xfId="0" applyFont="1" applyBorder="1" applyAlignment="1">
      <alignment/>
    </xf>
    <xf numFmtId="3" fontId="2" fillId="0" borderId="46" xfId="100" applyNumberFormat="1" applyFont="1" applyBorder="1" applyAlignment="1">
      <alignment horizontal="center" wrapText="1"/>
    </xf>
    <xf numFmtId="3" fontId="2" fillId="0" borderId="47" xfId="100" applyNumberFormat="1" applyFont="1" applyBorder="1" applyAlignment="1">
      <alignment horizontal="center" wrapText="1"/>
    </xf>
    <xf numFmtId="3" fontId="2" fillId="0" borderId="25" xfId="100" applyNumberFormat="1" applyFont="1" applyFill="1" applyBorder="1" applyAlignment="1">
      <alignment horizontal="center" wrapText="1"/>
    </xf>
    <xf numFmtId="3" fontId="2" fillId="0" borderId="48" xfId="100" applyNumberFormat="1" applyFont="1" applyFill="1" applyBorder="1" applyAlignment="1">
      <alignment horizontal="center" wrapText="1"/>
    </xf>
    <xf numFmtId="3" fontId="2" fillId="0" borderId="49" xfId="100" applyNumberFormat="1" applyFont="1" applyFill="1" applyBorder="1" applyAlignment="1">
      <alignment horizontal="center" wrapText="1"/>
    </xf>
    <xf numFmtId="3" fontId="2" fillId="0" borderId="46" xfId="0" applyNumberFormat="1" applyFont="1" applyFill="1" applyBorder="1" applyAlignment="1">
      <alignment horizontal="center" wrapText="1"/>
    </xf>
    <xf numFmtId="3" fontId="2" fillId="0" borderId="47" xfId="0" applyNumberFormat="1" applyFont="1" applyFill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0" xfId="0" applyNumberFormat="1" applyFont="1" applyFill="1" applyBorder="1" applyAlignment="1">
      <alignment horizontal="center" wrapText="1"/>
    </xf>
    <xf numFmtId="3" fontId="3" fillId="0" borderId="54" xfId="0" applyNumberFormat="1" applyFont="1" applyFill="1" applyBorder="1" applyAlignment="1">
      <alignment horizontal="center" wrapText="1"/>
    </xf>
    <xf numFmtId="3" fontId="3" fillId="0" borderId="31" xfId="0" applyNumberFormat="1" applyFont="1" applyFill="1" applyBorder="1" applyAlignment="1">
      <alignment horizontal="center" wrapText="1"/>
    </xf>
    <xf numFmtId="0" fontId="2" fillId="0" borderId="37" xfId="0" applyFont="1" applyBorder="1" applyAlignment="1">
      <alignment horizontal="left" wrapText="1"/>
    </xf>
    <xf numFmtId="3" fontId="2" fillId="0" borderId="38" xfId="0" applyNumberFormat="1" applyFont="1" applyBorder="1" applyAlignment="1">
      <alignment horizontal="center" wrapText="1"/>
    </xf>
    <xf numFmtId="3" fontId="2" fillId="0" borderId="39" xfId="0" applyNumberFormat="1" applyFont="1" applyBorder="1" applyAlignment="1">
      <alignment horizontal="center" wrapText="1"/>
    </xf>
    <xf numFmtId="3" fontId="2" fillId="0" borderId="40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3" fontId="2" fillId="0" borderId="42" xfId="0" applyNumberFormat="1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 wrapText="1"/>
    </xf>
    <xf numFmtId="3" fontId="3" fillId="0" borderId="5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5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39" xfId="0" applyFont="1" applyBorder="1" applyAlignment="1">
      <alignment/>
    </xf>
    <xf numFmtId="166" fontId="2" fillId="0" borderId="41" xfId="100" applyNumberFormat="1" applyFont="1" applyFill="1" applyBorder="1" applyAlignment="1">
      <alignment horizontal="center"/>
    </xf>
    <xf numFmtId="166" fontId="2" fillId="0" borderId="37" xfId="100" applyNumberFormat="1" applyFont="1" applyFill="1" applyBorder="1" applyAlignment="1">
      <alignment horizontal="center"/>
    </xf>
    <xf numFmtId="166" fontId="2" fillId="0" borderId="38" xfId="100" applyNumberFormat="1" applyFont="1" applyFill="1" applyBorder="1" applyAlignment="1">
      <alignment horizontal="center"/>
    </xf>
    <xf numFmtId="166" fontId="2" fillId="0" borderId="39" xfId="100" applyNumberFormat="1" applyFont="1" applyFill="1" applyBorder="1" applyAlignment="1">
      <alignment horizontal="center"/>
    </xf>
    <xf numFmtId="0" fontId="3" fillId="0" borderId="43" xfId="0" applyFont="1" applyBorder="1" applyAlignment="1">
      <alignment/>
    </xf>
    <xf numFmtId="166" fontId="2" fillId="0" borderId="24" xfId="100" applyNumberFormat="1" applyFont="1" applyFill="1" applyBorder="1" applyAlignment="1">
      <alignment horizontal="center"/>
    </xf>
    <xf numFmtId="166" fontId="2" fillId="0" borderId="19" xfId="100" applyNumberFormat="1" applyFont="1" applyFill="1" applyBorder="1" applyAlignment="1">
      <alignment horizontal="center"/>
    </xf>
    <xf numFmtId="166" fontId="2" fillId="0" borderId="42" xfId="100" applyNumberFormat="1" applyFont="1" applyFill="1" applyBorder="1" applyAlignment="1">
      <alignment horizontal="center"/>
    </xf>
    <xf numFmtId="166" fontId="2" fillId="0" borderId="43" xfId="100" applyNumberFormat="1" applyFont="1" applyFill="1" applyBorder="1" applyAlignment="1">
      <alignment horizontal="center"/>
    </xf>
    <xf numFmtId="0" fontId="3" fillId="0" borderId="52" xfId="0" applyFont="1" applyBorder="1" applyAlignment="1">
      <alignment/>
    </xf>
    <xf numFmtId="166" fontId="2" fillId="0" borderId="53" xfId="100" applyNumberFormat="1" applyFont="1" applyFill="1" applyBorder="1" applyAlignment="1">
      <alignment horizontal="center"/>
    </xf>
    <xf numFmtId="166" fontId="2" fillId="0" borderId="45" xfId="100" applyNumberFormat="1" applyFont="1" applyFill="1" applyBorder="1" applyAlignment="1">
      <alignment horizontal="center"/>
    </xf>
    <xf numFmtId="166" fontId="2" fillId="0" borderId="51" xfId="100" applyNumberFormat="1" applyFont="1" applyFill="1" applyBorder="1" applyAlignment="1">
      <alignment horizontal="center"/>
    </xf>
    <xf numFmtId="166" fontId="2" fillId="0" borderId="52" xfId="100" applyNumberFormat="1" applyFont="1" applyFill="1" applyBorder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71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1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 horizontal="center" wrapText="1"/>
    </xf>
    <xf numFmtId="0" fontId="3" fillId="0" borderId="72" xfId="0" applyFont="1" applyFill="1" applyBorder="1" applyAlignment="1">
      <alignment horizontal="center" wrapText="1"/>
    </xf>
    <xf numFmtId="0" fontId="2" fillId="0" borderId="38" xfId="0" applyNumberFormat="1" applyFont="1" applyBorder="1" applyAlignment="1">
      <alignment horizontal="center"/>
    </xf>
    <xf numFmtId="0" fontId="28" fillId="0" borderId="40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166" fontId="2" fillId="0" borderId="0" xfId="100" applyNumberFormat="1" applyFont="1" applyAlignment="1">
      <alignment/>
    </xf>
    <xf numFmtId="0" fontId="2" fillId="0" borderId="42" xfId="0" applyNumberFormat="1" applyFont="1" applyBorder="1" applyAlignment="1">
      <alignment horizontal="center"/>
    </xf>
    <xf numFmtId="0" fontId="28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/>
    </xf>
    <xf numFmtId="166" fontId="2" fillId="0" borderId="0" xfId="100" applyNumberFormat="1" applyFont="1" applyFill="1" applyAlignment="1">
      <alignment/>
    </xf>
    <xf numFmtId="0" fontId="2" fillId="0" borderId="51" xfId="0" applyNumberFormat="1" applyFont="1" applyBorder="1" applyAlignment="1">
      <alignment horizontal="center"/>
    </xf>
    <xf numFmtId="0" fontId="28" fillId="0" borderId="55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2" fillId="0" borderId="0" xfId="10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 wrapText="1"/>
    </xf>
    <xf numFmtId="166" fontId="2" fillId="0" borderId="0" xfId="10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7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5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167" fontId="3" fillId="0" borderId="27" xfId="0" applyNumberFormat="1" applyFont="1" applyFill="1" applyBorder="1" applyAlignment="1">
      <alignment horizontal="center" wrapText="1"/>
    </xf>
    <xf numFmtId="167" fontId="3" fillId="0" borderId="29" xfId="0" applyNumberFormat="1" applyFont="1" applyFill="1" applyBorder="1" applyAlignment="1">
      <alignment horizontal="center" wrapText="1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79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8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5" fillId="36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26" fillId="36" borderId="27" xfId="0" applyNumberFormat="1" applyFont="1" applyFill="1" applyBorder="1" applyAlignment="1">
      <alignment horizontal="center" vertical="center" wrapText="1"/>
    </xf>
    <xf numFmtId="164" fontId="2" fillId="36" borderId="29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top" wrapText="1"/>
    </xf>
    <xf numFmtId="0" fontId="2" fillId="0" borderId="81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9" xfId="0" applyFont="1" applyBorder="1" applyAlignment="1">
      <alignment horizontal="left" vertical="top" wrapText="1"/>
    </xf>
    <xf numFmtId="0" fontId="2" fillId="0" borderId="81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5" fillId="36" borderId="27" xfId="0" applyFont="1" applyFill="1" applyBorder="1" applyAlignment="1">
      <alignment horizontal="center" vertical="center" wrapText="1"/>
    </xf>
    <xf numFmtId="0" fontId="25" fillId="36" borderId="28" xfId="0" applyFont="1" applyFill="1" applyBorder="1" applyAlignment="1">
      <alignment horizontal="center" vertical="center" wrapText="1"/>
    </xf>
    <xf numFmtId="0" fontId="25" fillId="36" borderId="29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8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80" xfId="0" applyFont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wrapText="1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79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78" xfId="0" applyFont="1" applyFill="1" applyBorder="1" applyAlignment="1">
      <alignment horizontal="center" wrapText="1"/>
    </xf>
    <xf numFmtId="164" fontId="3" fillId="0" borderId="58" xfId="0" applyNumberFormat="1" applyFont="1" applyFill="1" applyBorder="1" applyAlignment="1">
      <alignment horizontal="center" wrapText="1"/>
    </xf>
    <xf numFmtId="164" fontId="3" fillId="0" borderId="74" xfId="0" applyNumberFormat="1" applyFont="1" applyFill="1" applyBorder="1" applyAlignment="1">
      <alignment horizontal="center" wrapText="1"/>
    </xf>
    <xf numFmtId="164" fontId="3" fillId="0" borderId="75" xfId="0" applyNumberFormat="1" applyFont="1" applyFill="1" applyBorder="1" applyAlignment="1">
      <alignment horizontal="center" wrapText="1"/>
    </xf>
    <xf numFmtId="164" fontId="3" fillId="0" borderId="76" xfId="0" applyNumberFormat="1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8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</cellXfs>
  <cellStyles count="12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3" xfId="103"/>
    <cellStyle name="Millares 4" xfId="104"/>
    <cellStyle name="Currency" xfId="105"/>
    <cellStyle name="Currency [0]" xfId="106"/>
    <cellStyle name="Neutral" xfId="107"/>
    <cellStyle name="Neutral 2" xfId="108"/>
    <cellStyle name="Normal 2" xfId="109"/>
    <cellStyle name="Normal 2 2" xfId="110"/>
    <cellStyle name="Normal 2 3" xfId="111"/>
    <cellStyle name="Normal 2 4" xfId="112"/>
    <cellStyle name="Normal 3" xfId="113"/>
    <cellStyle name="Notas" xfId="114"/>
    <cellStyle name="Notas 2" xfId="115"/>
    <cellStyle name="Percent" xfId="116"/>
    <cellStyle name="Porcentaje 2" xfId="117"/>
    <cellStyle name="Salida" xfId="118"/>
    <cellStyle name="Salida 2" xfId="119"/>
    <cellStyle name="Texto de advertencia" xfId="120"/>
    <cellStyle name="Texto de advertencia 2" xfId="121"/>
    <cellStyle name="Texto explicativo" xfId="122"/>
    <cellStyle name="Texto explicativo 2" xfId="123"/>
    <cellStyle name="Texto explicativo 3" xfId="124"/>
    <cellStyle name="Título" xfId="125"/>
    <cellStyle name="Título 1" xfId="126"/>
    <cellStyle name="Título 1 2" xfId="127"/>
    <cellStyle name="Título 1 3" xfId="128"/>
    <cellStyle name="Título 2" xfId="129"/>
    <cellStyle name="Título 2 2" xfId="130"/>
    <cellStyle name="Título 2 3" xfId="131"/>
    <cellStyle name="Título 3" xfId="132"/>
    <cellStyle name="Título 3 2" xfId="133"/>
    <cellStyle name="Título 3 3" xfId="134"/>
    <cellStyle name="Título 4" xfId="135"/>
    <cellStyle name="Total" xfId="136"/>
    <cellStyle name="Total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45"/>
          <c:w val="0.9572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'Ene-12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UF'!$D$29:$D$40,'Ene-12 UF'!$D$42)</c:f>
              <c:numCache/>
            </c:numRef>
          </c:val>
          <c:smooth val="0"/>
        </c:ser>
        <c:ser>
          <c:idx val="1"/>
          <c:order val="1"/>
          <c:tx>
            <c:strRef>
              <c:f>'Ene-12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UF'!$F$29:$F$40,'Ene-12 UF'!$F$42)</c:f>
              <c:numCache/>
            </c:numRef>
          </c:val>
          <c:smooth val="0"/>
        </c:ser>
        <c:ser>
          <c:idx val="2"/>
          <c:order val="2"/>
          <c:tx>
            <c:strRef>
              <c:f>'Ene-12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UF'!$H$29:$H$40,'Ene-12 UF'!$H$42)</c:f>
              <c:numCache/>
            </c:numRef>
          </c:val>
          <c:smooth val="0"/>
        </c:ser>
        <c:marker val="1"/>
        <c:axId val="46101146"/>
        <c:axId val="12257131"/>
      </c:line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01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5"/>
          <c:y val="0.914"/>
          <c:w val="0.3152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'Ene-12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UF'!$E$29:$E$40,'Ene-12 UF'!$E$42)</c:f>
              <c:numCache/>
            </c:numRef>
          </c:val>
          <c:smooth val="0"/>
        </c:ser>
        <c:ser>
          <c:idx val="1"/>
          <c:order val="1"/>
          <c:tx>
            <c:strRef>
              <c:f>'Ene-12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UF'!$G$29:$G$40,'Ene-12 UF'!$G$42)</c:f>
              <c:numCache/>
            </c:numRef>
          </c:val>
          <c:smooth val="0"/>
        </c:ser>
        <c:ser>
          <c:idx val="2"/>
          <c:order val="2"/>
          <c:tx>
            <c:strRef>
              <c:f>'Ene-12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UF'!$I$29:$I$40,'Ene-12 UF'!$I$42)</c:f>
              <c:numCache/>
            </c:numRef>
          </c:val>
          <c:smooth val="0"/>
        </c:ser>
        <c:marker val="1"/>
        <c:axId val="43205316"/>
        <c:axId val="53303525"/>
      </c:line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0275"/>
          <c:w val="0.319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05"/>
          <c:w val="0.968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'Ene-12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US$'!$D$29:$D$40,'Ene-12 US$'!$D$42)</c:f>
              <c:numCache/>
            </c:numRef>
          </c:val>
          <c:smooth val="0"/>
        </c:ser>
        <c:ser>
          <c:idx val="1"/>
          <c:order val="1"/>
          <c:tx>
            <c:strRef>
              <c:f>'Ene-12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US$'!$F$29:$F$40,'Ene-12 US$'!$F$42)</c:f>
              <c:numCache/>
            </c:numRef>
          </c:val>
          <c:smooth val="0"/>
        </c:ser>
        <c:ser>
          <c:idx val="2"/>
          <c:order val="2"/>
          <c:tx>
            <c:strRef>
              <c:f>'Ene-12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US$'!$H$29:$H$40,'Ene-12 US$'!$H$42)</c:f>
              <c:numCache/>
            </c:numRef>
          </c:val>
          <c:smooth val="0"/>
        </c:ser>
        <c:marker val="1"/>
        <c:axId val="9969678"/>
        <c:axId val="22618239"/>
      </c:line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69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135"/>
          <c:w val="0.316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775"/>
          <c:w val="0.9762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'Ene-12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US$'!$E$29:$E$40,'Ene-12 US$'!$E$42)</c:f>
              <c:numCache/>
            </c:numRef>
          </c:val>
          <c:smooth val="0"/>
        </c:ser>
        <c:ser>
          <c:idx val="1"/>
          <c:order val="1"/>
          <c:tx>
            <c:strRef>
              <c:f>'Ene-12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US$'!$G$29:$G$40,'Ene-12 US$'!$G$42)</c:f>
              <c:numCache/>
            </c:numRef>
          </c:val>
          <c:smooth val="0"/>
        </c:ser>
        <c:ser>
          <c:idx val="2"/>
          <c:order val="2"/>
          <c:tx>
            <c:strRef>
              <c:f>'Ene-12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US$'!$I$29:$I$40,'Ene-12 US$'!$I$42)</c:f>
              <c:numCache/>
            </c:numRef>
          </c:val>
          <c:smooth val="0"/>
        </c:ser>
        <c:marker val="1"/>
        <c:axId val="2237560"/>
        <c:axId val="20138041"/>
      </c:line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8041"/>
        <c:crosses val="autoZero"/>
        <c:auto val="1"/>
        <c:lblOffset val="100"/>
        <c:tickLblSkip val="1"/>
        <c:noMultiLvlLbl val="0"/>
      </c:catAx>
      <c:valAx>
        <c:axId val="20138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5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"/>
          <c:w val="0.3167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0"/>
  <sheetViews>
    <sheetView showGridLines="0" tabSelected="1" zoomScale="85" zoomScaleNormal="85" zoomScalePageLayoutView="0" workbookViewId="0" topLeftCell="A1">
      <selection activeCell="B3" sqref="B3"/>
    </sheetView>
  </sheetViews>
  <sheetFormatPr defaultColWidth="11.421875" defaultRowHeight="12.75"/>
  <cols>
    <col min="1" max="1" width="5.140625" style="181" customWidth="1"/>
    <col min="2" max="2" width="6.7109375" style="182" customWidth="1"/>
    <col min="3" max="4" width="13.57421875" style="182" customWidth="1"/>
    <col min="5" max="5" width="15.00390625" style="182" customWidth="1"/>
    <col min="6" max="6" width="17.140625" style="182" customWidth="1"/>
    <col min="7" max="7" width="16.140625" style="182" customWidth="1"/>
    <col min="8" max="9" width="14.8515625" style="182" customWidth="1"/>
    <col min="10" max="10" width="15.00390625" style="182" customWidth="1"/>
    <col min="11" max="11" width="14.28125" style="182" customWidth="1"/>
    <col min="12" max="12" width="16.00390625" style="182" customWidth="1"/>
    <col min="13" max="13" width="16.57421875" style="182" customWidth="1"/>
    <col min="14" max="14" width="16.140625" style="182" customWidth="1"/>
    <col min="15" max="15" width="12.8515625" style="182" bestFit="1" customWidth="1"/>
    <col min="16" max="16384" width="11.421875" style="182" customWidth="1"/>
  </cols>
  <sheetData>
    <row r="1" ht="13.5" thickBot="1"/>
    <row r="2" spans="2:26" ht="19.5" customHeight="1" thickBot="1">
      <c r="B2" s="346" t="s">
        <v>91</v>
      </c>
      <c r="C2" s="347"/>
      <c r="D2" s="347"/>
      <c r="E2" s="347"/>
      <c r="F2" s="347"/>
      <c r="G2" s="347"/>
      <c r="H2" s="347"/>
      <c r="I2" s="347"/>
      <c r="J2" s="347"/>
      <c r="K2" s="348" t="s">
        <v>92</v>
      </c>
      <c r="L2" s="349"/>
      <c r="O2" s="183"/>
      <c r="P2" s="183"/>
      <c r="Q2" s="183"/>
      <c r="R2" s="183"/>
      <c r="S2" s="183"/>
      <c r="T2" s="183"/>
      <c r="U2" s="183"/>
      <c r="V2" s="183"/>
      <c r="W2" s="183"/>
      <c r="X2" s="184"/>
      <c r="Y2" s="184"/>
      <c r="Z2" s="184"/>
    </row>
    <row r="3" spans="2:26" ht="15" customHeight="1">
      <c r="B3" s="182" t="s">
        <v>1</v>
      </c>
      <c r="P3" s="183"/>
      <c r="Q3" s="183"/>
      <c r="R3" s="183"/>
      <c r="S3" s="183"/>
      <c r="T3" s="183"/>
      <c r="U3" s="183"/>
      <c r="V3" s="183"/>
      <c r="W3" s="183"/>
      <c r="X3" s="184"/>
      <c r="Y3" s="184"/>
      <c r="Z3" s="184"/>
    </row>
    <row r="4" spans="16:26" ht="15" customHeight="1">
      <c r="P4" s="183"/>
      <c r="Q4" s="183"/>
      <c r="R4" s="183"/>
      <c r="S4" s="183"/>
      <c r="T4" s="183"/>
      <c r="U4" s="183"/>
      <c r="V4" s="183"/>
      <c r="W4" s="183"/>
      <c r="X4" s="184"/>
      <c r="Y4" s="184"/>
      <c r="Z4" s="184"/>
    </row>
    <row r="5" spans="16:26" ht="15" customHeight="1">
      <c r="P5" s="183"/>
      <c r="Q5" s="183"/>
      <c r="R5" s="183"/>
      <c r="S5" s="183"/>
      <c r="T5" s="183"/>
      <c r="U5" s="183"/>
      <c r="V5" s="183"/>
      <c r="W5" s="183"/>
      <c r="X5" s="184"/>
      <c r="Y5" s="184"/>
      <c r="Z5" s="184"/>
    </row>
    <row r="6" spans="2:26" ht="15" customHeight="1">
      <c r="B6" s="350" t="s">
        <v>93</v>
      </c>
      <c r="C6" s="351"/>
      <c r="D6" s="351"/>
      <c r="E6" s="351"/>
      <c r="F6" s="351"/>
      <c r="G6" s="351"/>
      <c r="H6" s="351"/>
      <c r="I6" s="351"/>
      <c r="J6" s="351"/>
      <c r="K6" s="351"/>
      <c r="L6" s="352"/>
      <c r="M6" s="185"/>
      <c r="N6" s="185"/>
      <c r="O6" s="185"/>
      <c r="P6" s="183"/>
      <c r="Q6" s="183"/>
      <c r="R6" s="183"/>
      <c r="S6" s="183"/>
      <c r="T6" s="183"/>
      <c r="U6" s="183"/>
      <c r="V6" s="183"/>
      <c r="W6" s="183"/>
      <c r="X6" s="184"/>
      <c r="Y6" s="184"/>
      <c r="Z6" s="184"/>
    </row>
    <row r="7" spans="2:26" ht="15" customHeight="1">
      <c r="B7" s="345"/>
      <c r="C7" s="343"/>
      <c r="D7" s="343"/>
      <c r="E7" s="343"/>
      <c r="F7" s="343"/>
      <c r="G7" s="343"/>
      <c r="H7" s="343"/>
      <c r="I7" s="343"/>
      <c r="J7" s="343"/>
      <c r="K7" s="343"/>
      <c r="L7" s="344"/>
      <c r="M7" s="185"/>
      <c r="N7" s="185"/>
      <c r="O7" s="185"/>
      <c r="P7" s="183"/>
      <c r="Q7" s="183"/>
      <c r="R7" s="183"/>
      <c r="S7" s="183"/>
      <c r="T7" s="183"/>
      <c r="U7" s="183"/>
      <c r="V7" s="183"/>
      <c r="W7" s="183"/>
      <c r="X7" s="184"/>
      <c r="Y7" s="184"/>
      <c r="Z7" s="184"/>
    </row>
    <row r="8" spans="2:26" ht="15" customHeight="1">
      <c r="B8" s="353"/>
      <c r="C8" s="354"/>
      <c r="D8" s="354"/>
      <c r="E8" s="354"/>
      <c r="F8" s="354"/>
      <c r="G8" s="354"/>
      <c r="H8" s="354"/>
      <c r="I8" s="354"/>
      <c r="J8" s="354"/>
      <c r="K8" s="354"/>
      <c r="L8" s="355"/>
      <c r="M8" s="185"/>
      <c r="N8" s="185"/>
      <c r="O8" s="185"/>
      <c r="P8" s="183"/>
      <c r="Q8" s="183"/>
      <c r="R8" s="183"/>
      <c r="S8" s="183"/>
      <c r="T8" s="183"/>
      <c r="U8" s="183"/>
      <c r="V8" s="183"/>
      <c r="W8" s="183"/>
      <c r="X8" s="184"/>
      <c r="Y8" s="184"/>
      <c r="Z8" s="184"/>
    </row>
    <row r="9" spans="2:26" ht="15" customHeight="1"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5"/>
      <c r="P9" s="183"/>
      <c r="Q9" s="183"/>
      <c r="R9" s="183"/>
      <c r="S9" s="183"/>
      <c r="T9" s="183"/>
      <c r="U9" s="183"/>
      <c r="V9" s="183"/>
      <c r="W9" s="183"/>
      <c r="X9" s="184"/>
      <c r="Y9" s="184"/>
      <c r="Z9" s="184"/>
    </row>
    <row r="10" spans="2:26" ht="15" customHeight="1">
      <c r="B10" s="187" t="s">
        <v>4</v>
      </c>
      <c r="C10" s="188"/>
      <c r="D10" s="188"/>
      <c r="E10" s="189"/>
      <c r="F10" s="350" t="s">
        <v>101</v>
      </c>
      <c r="G10" s="351"/>
      <c r="H10" s="351"/>
      <c r="I10" s="351"/>
      <c r="J10" s="351"/>
      <c r="K10" s="351"/>
      <c r="L10" s="352"/>
      <c r="M10" s="185"/>
      <c r="N10" s="185"/>
      <c r="O10" s="185"/>
      <c r="P10" s="183"/>
      <c r="Q10" s="183"/>
      <c r="R10" s="183"/>
      <c r="S10" s="183"/>
      <c r="T10" s="183"/>
      <c r="U10" s="183"/>
      <c r="V10" s="183"/>
      <c r="W10" s="183"/>
      <c r="X10" s="184"/>
      <c r="Y10" s="184"/>
      <c r="Z10" s="184"/>
    </row>
    <row r="11" spans="2:26" ht="15" customHeight="1">
      <c r="B11" s="190"/>
      <c r="C11" s="191"/>
      <c r="D11" s="191"/>
      <c r="E11" s="191"/>
      <c r="F11" s="353"/>
      <c r="G11" s="354"/>
      <c r="H11" s="354"/>
      <c r="I11" s="354"/>
      <c r="J11" s="354"/>
      <c r="K11" s="354"/>
      <c r="L11" s="355"/>
      <c r="M11" s="185"/>
      <c r="N11" s="185"/>
      <c r="O11" s="185"/>
      <c r="P11" s="183"/>
      <c r="Q11" s="183"/>
      <c r="R11" s="183"/>
      <c r="S11" s="183"/>
      <c r="T11" s="183"/>
      <c r="U11" s="183"/>
      <c r="V11" s="183"/>
      <c r="W11" s="183"/>
      <c r="X11" s="184"/>
      <c r="Y11" s="184"/>
      <c r="Z11" s="184"/>
    </row>
    <row r="12" spans="2:26" ht="15" customHeight="1">
      <c r="B12" s="190"/>
      <c r="C12" s="191"/>
      <c r="D12" s="191"/>
      <c r="E12" s="191"/>
      <c r="F12" s="191"/>
      <c r="G12" s="192"/>
      <c r="H12" s="192"/>
      <c r="I12" s="190"/>
      <c r="J12" s="191"/>
      <c r="K12" s="191"/>
      <c r="L12" s="191"/>
      <c r="M12" s="191"/>
      <c r="N12" s="185"/>
      <c r="O12" s="185"/>
      <c r="P12" s="183"/>
      <c r="Q12" s="183"/>
      <c r="R12" s="183"/>
      <c r="S12" s="183"/>
      <c r="T12" s="183"/>
      <c r="U12" s="183"/>
      <c r="V12" s="183"/>
      <c r="W12" s="183"/>
      <c r="X12" s="184"/>
      <c r="Y12" s="184"/>
      <c r="Z12" s="184"/>
    </row>
    <row r="13" spans="2:26" ht="15" customHeight="1">
      <c r="B13" s="187" t="s">
        <v>6</v>
      </c>
      <c r="C13" s="188"/>
      <c r="D13" s="188"/>
      <c r="E13" s="188"/>
      <c r="F13" s="350" t="s">
        <v>7</v>
      </c>
      <c r="G13" s="351"/>
      <c r="H13" s="351"/>
      <c r="I13" s="351"/>
      <c r="J13" s="351"/>
      <c r="K13" s="351"/>
      <c r="L13" s="352"/>
      <c r="M13" s="185"/>
      <c r="N13" s="185"/>
      <c r="O13" s="185"/>
      <c r="P13" s="183"/>
      <c r="Q13" s="183"/>
      <c r="R13" s="183"/>
      <c r="S13" s="183"/>
      <c r="T13" s="183"/>
      <c r="U13" s="183"/>
      <c r="V13" s="183"/>
      <c r="W13" s="183"/>
      <c r="X13" s="184"/>
      <c r="Y13" s="184"/>
      <c r="Z13" s="184"/>
    </row>
    <row r="14" spans="2:26" ht="15" customHeight="1">
      <c r="B14" s="190"/>
      <c r="C14" s="191"/>
      <c r="D14" s="191"/>
      <c r="E14" s="191"/>
      <c r="F14" s="345"/>
      <c r="G14" s="343"/>
      <c r="H14" s="343"/>
      <c r="I14" s="343"/>
      <c r="J14" s="343"/>
      <c r="K14" s="343"/>
      <c r="L14" s="344"/>
      <c r="M14" s="185"/>
      <c r="N14" s="185"/>
      <c r="O14" s="185"/>
      <c r="P14" s="183"/>
      <c r="Q14" s="183"/>
      <c r="R14" s="183"/>
      <c r="S14" s="183"/>
      <c r="T14" s="183"/>
      <c r="U14" s="183"/>
      <c r="V14" s="183"/>
      <c r="W14" s="183"/>
      <c r="X14" s="184"/>
      <c r="Y14" s="184"/>
      <c r="Z14" s="184"/>
    </row>
    <row r="15" spans="2:26" ht="15" customHeight="1">
      <c r="B15" s="190"/>
      <c r="C15" s="191"/>
      <c r="D15" s="191"/>
      <c r="E15" s="191"/>
      <c r="F15" s="342" t="s">
        <v>102</v>
      </c>
      <c r="G15" s="343"/>
      <c r="H15" s="343"/>
      <c r="I15" s="343"/>
      <c r="J15" s="343"/>
      <c r="K15" s="343"/>
      <c r="L15" s="344"/>
      <c r="M15" s="185"/>
      <c r="N15" s="185"/>
      <c r="O15" s="185"/>
      <c r="P15" s="183"/>
      <c r="Q15" s="183"/>
      <c r="R15" s="183"/>
      <c r="S15" s="183"/>
      <c r="T15" s="183"/>
      <c r="U15" s="183"/>
      <c r="V15" s="183"/>
      <c r="W15" s="183"/>
      <c r="X15" s="184"/>
      <c r="Y15" s="184"/>
      <c r="Z15" s="184"/>
    </row>
    <row r="16" spans="2:26" ht="15" customHeight="1">
      <c r="B16" s="190"/>
      <c r="C16" s="191"/>
      <c r="D16" s="191"/>
      <c r="E16" s="191"/>
      <c r="F16" s="345"/>
      <c r="G16" s="343"/>
      <c r="H16" s="343"/>
      <c r="I16" s="343"/>
      <c r="J16" s="343"/>
      <c r="K16" s="343"/>
      <c r="L16" s="344"/>
      <c r="M16" s="185"/>
      <c r="N16" s="185"/>
      <c r="O16" s="185"/>
      <c r="P16" s="183"/>
      <c r="Q16" s="183"/>
      <c r="R16" s="183"/>
      <c r="S16" s="183"/>
      <c r="T16" s="183"/>
      <c r="U16" s="183"/>
      <c r="V16" s="183"/>
      <c r="W16" s="183"/>
      <c r="X16" s="184"/>
      <c r="Y16" s="184"/>
      <c r="Z16" s="184"/>
    </row>
    <row r="17" spans="2:26" ht="15" customHeight="1">
      <c r="B17" s="190"/>
      <c r="C17" s="191"/>
      <c r="D17" s="191"/>
      <c r="E17" s="191"/>
      <c r="F17" s="193" t="s">
        <v>103</v>
      </c>
      <c r="G17" s="194"/>
      <c r="H17" s="194"/>
      <c r="I17" s="195"/>
      <c r="J17" s="196"/>
      <c r="K17" s="196"/>
      <c r="L17" s="197"/>
      <c r="M17" s="191"/>
      <c r="N17" s="185"/>
      <c r="O17" s="185"/>
      <c r="P17" s="183"/>
      <c r="Q17" s="183"/>
      <c r="R17" s="183"/>
      <c r="S17" s="183"/>
      <c r="T17" s="183"/>
      <c r="U17" s="183"/>
      <c r="V17" s="183"/>
      <c r="W17" s="183"/>
      <c r="X17" s="184"/>
      <c r="Y17" s="184"/>
      <c r="Z17" s="184"/>
    </row>
    <row r="18" spans="2:12" ht="12.75">
      <c r="B18" s="198"/>
      <c r="L18" s="199"/>
    </row>
    <row r="19" s="200" customFormat="1" ht="12.75">
      <c r="A19" s="181"/>
    </row>
    <row r="20" spans="1:15" s="200" customFormat="1" ht="12.75">
      <c r="A20" s="181"/>
      <c r="B20" s="201" t="s">
        <v>94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3"/>
      <c r="M20" s="204"/>
      <c r="N20" s="204"/>
      <c r="O20" s="204"/>
    </row>
    <row r="21" spans="1:2" s="200" customFormat="1" ht="12.75">
      <c r="A21" s="181"/>
      <c r="B21" s="200" t="s">
        <v>95</v>
      </c>
    </row>
    <row r="22" spans="1:2" s="200" customFormat="1" ht="13.5" thickBot="1">
      <c r="A22" s="181"/>
      <c r="B22" s="205"/>
    </row>
    <row r="23" spans="1:11" s="200" customFormat="1" ht="13.5" thickBot="1">
      <c r="A23" s="181"/>
      <c r="D23" s="322" t="s">
        <v>12</v>
      </c>
      <c r="E23" s="323"/>
      <c r="F23" s="324" t="s">
        <v>13</v>
      </c>
      <c r="G23" s="324"/>
      <c r="H23" s="324"/>
      <c r="I23" s="324"/>
      <c r="J23" s="313" t="s">
        <v>14</v>
      </c>
      <c r="K23" s="314"/>
    </row>
    <row r="24" spans="2:11" ht="13.5" thickBot="1">
      <c r="B24" s="338"/>
      <c r="C24" s="338"/>
      <c r="D24" s="317" t="s">
        <v>15</v>
      </c>
      <c r="E24" s="318"/>
      <c r="F24" s="319" t="s">
        <v>16</v>
      </c>
      <c r="G24" s="320"/>
      <c r="H24" s="320" t="s">
        <v>17</v>
      </c>
      <c r="I24" s="321"/>
      <c r="J24" s="315"/>
      <c r="K24" s="316"/>
    </row>
    <row r="25" spans="2:11" ht="36.75" customHeight="1" thickBot="1">
      <c r="B25" s="206" t="s">
        <v>18</v>
      </c>
      <c r="C25" s="207" t="s">
        <v>19</v>
      </c>
      <c r="D25" s="208" t="s">
        <v>96</v>
      </c>
      <c r="E25" s="209" t="s">
        <v>97</v>
      </c>
      <c r="F25" s="210" t="str">
        <f>+D25</f>
        <v>Operaciones Ingresadas</v>
      </c>
      <c r="G25" s="211" t="str">
        <f>+E25</f>
        <v>Operaciones Aceptadas</v>
      </c>
      <c r="H25" s="211" t="str">
        <f>+D25</f>
        <v>Operaciones Ingresadas</v>
      </c>
      <c r="I25" s="212" t="str">
        <f>+E25</f>
        <v>Operaciones Aceptadas</v>
      </c>
      <c r="J25" s="213" t="str">
        <f>+D25</f>
        <v>Operaciones Ingresadas</v>
      </c>
      <c r="K25" s="214" t="str">
        <f>+E25</f>
        <v>Operaciones Aceptadas</v>
      </c>
    </row>
    <row r="26" spans="2:11" ht="12.75">
      <c r="B26" s="333">
        <v>2010</v>
      </c>
      <c r="C26" s="215" t="s">
        <v>23</v>
      </c>
      <c r="D26" s="216">
        <v>205236</v>
      </c>
      <c r="E26" s="217">
        <v>204723</v>
      </c>
      <c r="F26" s="218">
        <v>50480</v>
      </c>
      <c r="G26" s="219">
        <v>49888</v>
      </c>
      <c r="H26" s="219">
        <v>12556</v>
      </c>
      <c r="I26" s="220">
        <v>12317</v>
      </c>
      <c r="J26" s="221">
        <f aca="true" t="shared" si="0" ref="J26:K29">+D26+F26+H26</f>
        <v>268272</v>
      </c>
      <c r="K26" s="222">
        <f t="shared" si="0"/>
        <v>266928</v>
      </c>
    </row>
    <row r="27" spans="2:11" ht="12.75">
      <c r="B27" s="334"/>
      <c r="C27" s="215" t="s">
        <v>24</v>
      </c>
      <c r="D27" s="216">
        <v>173436</v>
      </c>
      <c r="E27" s="217">
        <v>173165</v>
      </c>
      <c r="F27" s="218">
        <v>49823</v>
      </c>
      <c r="G27" s="219">
        <v>49290</v>
      </c>
      <c r="H27" s="219">
        <v>12732</v>
      </c>
      <c r="I27" s="220">
        <v>12610</v>
      </c>
      <c r="J27" s="221">
        <f t="shared" si="0"/>
        <v>235991</v>
      </c>
      <c r="K27" s="222">
        <f t="shared" si="0"/>
        <v>235065</v>
      </c>
    </row>
    <row r="28" spans="2:11" ht="12.75">
      <c r="B28" s="334"/>
      <c r="C28" s="215" t="s">
        <v>25</v>
      </c>
      <c r="D28" s="216">
        <v>200269</v>
      </c>
      <c r="E28" s="217">
        <v>200043</v>
      </c>
      <c r="F28" s="218">
        <v>50197</v>
      </c>
      <c r="G28" s="219">
        <v>49659</v>
      </c>
      <c r="H28" s="219">
        <v>14915</v>
      </c>
      <c r="I28" s="220">
        <v>14804</v>
      </c>
      <c r="J28" s="221">
        <f t="shared" si="0"/>
        <v>265381</v>
      </c>
      <c r="K28" s="222">
        <f t="shared" si="0"/>
        <v>264506</v>
      </c>
    </row>
    <row r="29" spans="2:11" ht="13.5" thickBot="1">
      <c r="B29" s="335"/>
      <c r="C29" s="223" t="s">
        <v>26</v>
      </c>
      <c r="D29" s="224">
        <v>179356</v>
      </c>
      <c r="E29" s="225">
        <v>179080</v>
      </c>
      <c r="F29" s="226">
        <v>53405</v>
      </c>
      <c r="G29" s="227">
        <v>52934</v>
      </c>
      <c r="H29" s="227">
        <v>10990</v>
      </c>
      <c r="I29" s="228">
        <v>10850</v>
      </c>
      <c r="J29" s="229">
        <f t="shared" si="0"/>
        <v>243751</v>
      </c>
      <c r="K29" s="230">
        <f t="shared" si="0"/>
        <v>242864</v>
      </c>
    </row>
    <row r="30" spans="2:11" ht="13.5" thickBot="1">
      <c r="B30" s="337">
        <f>+B26</f>
        <v>2010</v>
      </c>
      <c r="C30" s="321"/>
      <c r="D30" s="231">
        <f aca="true" t="shared" si="1" ref="D30:K30">SUM(D26:D29)</f>
        <v>758297</v>
      </c>
      <c r="E30" s="232">
        <f t="shared" si="1"/>
        <v>757011</v>
      </c>
      <c r="F30" s="233">
        <f t="shared" si="1"/>
        <v>203905</v>
      </c>
      <c r="G30" s="234">
        <f t="shared" si="1"/>
        <v>201771</v>
      </c>
      <c r="H30" s="234">
        <f t="shared" si="1"/>
        <v>51193</v>
      </c>
      <c r="I30" s="235">
        <f t="shared" si="1"/>
        <v>50581</v>
      </c>
      <c r="J30" s="233">
        <f t="shared" si="1"/>
        <v>1013395</v>
      </c>
      <c r="K30" s="235">
        <f t="shared" si="1"/>
        <v>1009363</v>
      </c>
    </row>
    <row r="31" spans="2:11" ht="12.75">
      <c r="B31" s="339">
        <v>2011</v>
      </c>
      <c r="C31" s="236" t="s">
        <v>27</v>
      </c>
      <c r="D31" s="237">
        <v>192452</v>
      </c>
      <c r="E31" s="238">
        <v>192261</v>
      </c>
      <c r="F31" s="237">
        <v>56378</v>
      </c>
      <c r="G31" s="239">
        <v>55923</v>
      </c>
      <c r="H31" s="239">
        <v>10728</v>
      </c>
      <c r="I31" s="238">
        <v>10553</v>
      </c>
      <c r="J31" s="221">
        <f aca="true" t="shared" si="2" ref="J31:K42">+D31+F31+H31</f>
        <v>259558</v>
      </c>
      <c r="K31" s="222">
        <f t="shared" si="2"/>
        <v>258737</v>
      </c>
    </row>
    <row r="32" spans="2:11" ht="12.75">
      <c r="B32" s="340"/>
      <c r="C32" s="240" t="s">
        <v>28</v>
      </c>
      <c r="D32" s="241">
        <v>157633</v>
      </c>
      <c r="E32" s="242">
        <v>157448</v>
      </c>
      <c r="F32" s="241">
        <v>47812</v>
      </c>
      <c r="G32" s="243">
        <v>47302</v>
      </c>
      <c r="H32" s="243">
        <v>9204</v>
      </c>
      <c r="I32" s="242">
        <v>9109</v>
      </c>
      <c r="J32" s="221">
        <f t="shared" si="2"/>
        <v>214649</v>
      </c>
      <c r="K32" s="222">
        <f t="shared" si="2"/>
        <v>213859</v>
      </c>
    </row>
    <row r="33" spans="2:11" ht="12.75">
      <c r="B33" s="340"/>
      <c r="C33" s="240" t="s">
        <v>29</v>
      </c>
      <c r="D33" s="241">
        <v>203570</v>
      </c>
      <c r="E33" s="242">
        <v>203314</v>
      </c>
      <c r="F33" s="241">
        <v>59851</v>
      </c>
      <c r="G33" s="243">
        <v>59181</v>
      </c>
      <c r="H33" s="243">
        <v>17363</v>
      </c>
      <c r="I33" s="242">
        <v>17162</v>
      </c>
      <c r="J33" s="221">
        <f t="shared" si="2"/>
        <v>280784</v>
      </c>
      <c r="K33" s="222">
        <f t="shared" si="2"/>
        <v>279657</v>
      </c>
    </row>
    <row r="34" spans="2:11" ht="12.75">
      <c r="B34" s="340"/>
      <c r="C34" s="240" t="s">
        <v>30</v>
      </c>
      <c r="D34" s="241">
        <v>149116</v>
      </c>
      <c r="E34" s="242">
        <v>148837</v>
      </c>
      <c r="F34" s="241">
        <v>53763</v>
      </c>
      <c r="G34" s="243">
        <v>53088</v>
      </c>
      <c r="H34" s="243">
        <v>11779</v>
      </c>
      <c r="I34" s="242">
        <v>11525</v>
      </c>
      <c r="J34" s="221">
        <f t="shared" si="2"/>
        <v>214658</v>
      </c>
      <c r="K34" s="222">
        <f t="shared" si="2"/>
        <v>213450</v>
      </c>
    </row>
    <row r="35" spans="2:11" ht="12.75">
      <c r="B35" s="340"/>
      <c r="C35" s="240" t="s">
        <v>31</v>
      </c>
      <c r="D35" s="241">
        <v>191206</v>
      </c>
      <c r="E35" s="242">
        <v>190755</v>
      </c>
      <c r="F35" s="241">
        <v>58256</v>
      </c>
      <c r="G35" s="243">
        <v>57761</v>
      </c>
      <c r="H35" s="243">
        <v>12494</v>
      </c>
      <c r="I35" s="242">
        <v>12308</v>
      </c>
      <c r="J35" s="221">
        <f t="shared" si="2"/>
        <v>261956</v>
      </c>
      <c r="K35" s="222">
        <f t="shared" si="2"/>
        <v>260824</v>
      </c>
    </row>
    <row r="36" spans="2:11" ht="12.75">
      <c r="B36" s="340"/>
      <c r="C36" s="240" t="s">
        <v>32</v>
      </c>
      <c r="D36" s="241">
        <v>209167</v>
      </c>
      <c r="E36" s="242">
        <v>208890</v>
      </c>
      <c r="F36" s="241">
        <v>56247</v>
      </c>
      <c r="G36" s="243">
        <v>55556</v>
      </c>
      <c r="H36" s="243">
        <v>11731</v>
      </c>
      <c r="I36" s="242">
        <v>11457</v>
      </c>
      <c r="J36" s="221">
        <f t="shared" si="2"/>
        <v>277145</v>
      </c>
      <c r="K36" s="222">
        <f t="shared" si="2"/>
        <v>275903</v>
      </c>
    </row>
    <row r="37" spans="2:11" ht="12.75">
      <c r="B37" s="340"/>
      <c r="C37" s="240" t="s">
        <v>33</v>
      </c>
      <c r="D37" s="241">
        <v>176040</v>
      </c>
      <c r="E37" s="242">
        <v>175711</v>
      </c>
      <c r="F37" s="241">
        <v>52179</v>
      </c>
      <c r="G37" s="243">
        <v>51854</v>
      </c>
      <c r="H37" s="243">
        <v>12591</v>
      </c>
      <c r="I37" s="242">
        <v>12343</v>
      </c>
      <c r="J37" s="221">
        <f t="shared" si="2"/>
        <v>240810</v>
      </c>
      <c r="K37" s="222">
        <f t="shared" si="2"/>
        <v>239908</v>
      </c>
    </row>
    <row r="38" spans="2:11" ht="12.75">
      <c r="B38" s="340"/>
      <c r="C38" s="240" t="s">
        <v>34</v>
      </c>
      <c r="D38" s="241">
        <v>238572</v>
      </c>
      <c r="E38" s="242">
        <v>238254</v>
      </c>
      <c r="F38" s="241">
        <v>65858</v>
      </c>
      <c r="G38" s="243">
        <v>65120</v>
      </c>
      <c r="H38" s="243">
        <v>25007</v>
      </c>
      <c r="I38" s="242">
        <v>24575</v>
      </c>
      <c r="J38" s="221">
        <f t="shared" si="2"/>
        <v>329437</v>
      </c>
      <c r="K38" s="222">
        <f t="shared" si="2"/>
        <v>327949</v>
      </c>
    </row>
    <row r="39" spans="2:11" ht="12.75">
      <c r="B39" s="340"/>
      <c r="C39" s="240" t="s">
        <v>23</v>
      </c>
      <c r="D39" s="241">
        <v>167046</v>
      </c>
      <c r="E39" s="242">
        <v>166844</v>
      </c>
      <c r="F39" s="241">
        <v>59879</v>
      </c>
      <c r="G39" s="243">
        <v>59255</v>
      </c>
      <c r="H39" s="243">
        <v>20269</v>
      </c>
      <c r="I39" s="242">
        <v>19816</v>
      </c>
      <c r="J39" s="221">
        <f t="shared" si="2"/>
        <v>247194</v>
      </c>
      <c r="K39" s="222">
        <f t="shared" si="2"/>
        <v>245915</v>
      </c>
    </row>
    <row r="40" spans="2:11" ht="12.75">
      <c r="B40" s="340"/>
      <c r="C40" s="240" t="s">
        <v>24</v>
      </c>
      <c r="D40" s="241">
        <v>173928</v>
      </c>
      <c r="E40" s="242">
        <v>173772</v>
      </c>
      <c r="F40" s="241">
        <v>52972</v>
      </c>
      <c r="G40" s="243">
        <v>52497</v>
      </c>
      <c r="H40" s="243">
        <v>16095</v>
      </c>
      <c r="I40" s="242">
        <v>15943</v>
      </c>
      <c r="J40" s="221">
        <f t="shared" si="2"/>
        <v>242995</v>
      </c>
      <c r="K40" s="222">
        <f t="shared" si="2"/>
        <v>242212</v>
      </c>
    </row>
    <row r="41" spans="2:11" ht="12.75">
      <c r="B41" s="340"/>
      <c r="C41" s="240" t="s">
        <v>25</v>
      </c>
      <c r="D41" s="241">
        <v>176836</v>
      </c>
      <c r="E41" s="242">
        <v>176607</v>
      </c>
      <c r="F41" s="241">
        <v>51671</v>
      </c>
      <c r="G41" s="243">
        <v>50971</v>
      </c>
      <c r="H41" s="243">
        <v>17344</v>
      </c>
      <c r="I41" s="242">
        <v>17171</v>
      </c>
      <c r="J41" s="221">
        <f t="shared" si="2"/>
        <v>245851</v>
      </c>
      <c r="K41" s="222">
        <f t="shared" si="2"/>
        <v>244749</v>
      </c>
    </row>
    <row r="42" spans="2:11" ht="13.5" thickBot="1">
      <c r="B42" s="341"/>
      <c r="C42" s="244" t="s">
        <v>26</v>
      </c>
      <c r="D42" s="241">
        <v>131550</v>
      </c>
      <c r="E42" s="242">
        <v>131303</v>
      </c>
      <c r="F42" s="241">
        <v>60777</v>
      </c>
      <c r="G42" s="243">
        <v>60094</v>
      </c>
      <c r="H42" s="243">
        <v>11234</v>
      </c>
      <c r="I42" s="242">
        <v>11071</v>
      </c>
      <c r="J42" s="221">
        <f t="shared" si="2"/>
        <v>203561</v>
      </c>
      <c r="K42" s="222">
        <f t="shared" si="2"/>
        <v>202468</v>
      </c>
    </row>
    <row r="43" spans="2:11" ht="13.5" thickBot="1">
      <c r="B43" s="337">
        <v>2011</v>
      </c>
      <c r="C43" s="321"/>
      <c r="D43" s="231">
        <f aca="true" t="shared" si="3" ref="D43:K43">SUM(D31:D42)</f>
        <v>2167116</v>
      </c>
      <c r="E43" s="232">
        <f t="shared" si="3"/>
        <v>2163996</v>
      </c>
      <c r="F43" s="233">
        <f t="shared" si="3"/>
        <v>675643</v>
      </c>
      <c r="G43" s="234">
        <f t="shared" si="3"/>
        <v>668602</v>
      </c>
      <c r="H43" s="234">
        <f t="shared" si="3"/>
        <v>175839</v>
      </c>
      <c r="I43" s="235">
        <f t="shared" si="3"/>
        <v>173033</v>
      </c>
      <c r="J43" s="233">
        <f t="shared" si="3"/>
        <v>3018598</v>
      </c>
      <c r="K43" s="235">
        <f t="shared" si="3"/>
        <v>3005631</v>
      </c>
    </row>
    <row r="44" spans="2:11" ht="12.75">
      <c r="B44" s="339">
        <v>2012</v>
      </c>
      <c r="C44" s="236" t="s">
        <v>27</v>
      </c>
      <c r="D44" s="237">
        <v>144562</v>
      </c>
      <c r="E44" s="238">
        <v>144288</v>
      </c>
      <c r="F44" s="237">
        <v>58224</v>
      </c>
      <c r="G44" s="239">
        <v>57741</v>
      </c>
      <c r="H44" s="239">
        <v>14444</v>
      </c>
      <c r="I44" s="238">
        <v>14229</v>
      </c>
      <c r="J44" s="221">
        <f>+D44+F44+H44</f>
        <v>217230</v>
      </c>
      <c r="K44" s="222">
        <f>+E44+G44+I44</f>
        <v>216258</v>
      </c>
    </row>
    <row r="45" spans="2:11" ht="12.75">
      <c r="B45" s="340"/>
      <c r="C45" s="240" t="s">
        <v>28</v>
      </c>
      <c r="D45" s="241"/>
      <c r="E45" s="242"/>
      <c r="F45" s="241"/>
      <c r="G45" s="243"/>
      <c r="H45" s="243"/>
      <c r="I45" s="242"/>
      <c r="J45" s="221"/>
      <c r="K45" s="222"/>
    </row>
    <row r="46" spans="2:11" ht="12.75">
      <c r="B46" s="340"/>
      <c r="C46" s="240" t="s">
        <v>29</v>
      </c>
      <c r="D46" s="241"/>
      <c r="E46" s="242"/>
      <c r="F46" s="241"/>
      <c r="G46" s="243"/>
      <c r="H46" s="243"/>
      <c r="I46" s="242"/>
      <c r="J46" s="221"/>
      <c r="K46" s="222"/>
    </row>
    <row r="47" spans="2:11" ht="12.75">
      <c r="B47" s="340"/>
      <c r="C47" s="240" t="s">
        <v>30</v>
      </c>
      <c r="D47" s="241"/>
      <c r="E47" s="242"/>
      <c r="F47" s="241"/>
      <c r="G47" s="243"/>
      <c r="H47" s="243"/>
      <c r="I47" s="242"/>
      <c r="J47" s="221"/>
      <c r="K47" s="222"/>
    </row>
    <row r="48" spans="2:11" ht="12.75">
      <c r="B48" s="340"/>
      <c r="C48" s="240" t="s">
        <v>31</v>
      </c>
      <c r="D48" s="241"/>
      <c r="E48" s="242"/>
      <c r="F48" s="241"/>
      <c r="G48" s="243"/>
      <c r="H48" s="243"/>
      <c r="I48" s="242"/>
      <c r="J48" s="221"/>
      <c r="K48" s="222"/>
    </row>
    <row r="49" spans="2:11" ht="12.75">
      <c r="B49" s="340"/>
      <c r="C49" s="240" t="s">
        <v>32</v>
      </c>
      <c r="D49" s="241"/>
      <c r="E49" s="242"/>
      <c r="F49" s="241"/>
      <c r="G49" s="243"/>
      <c r="H49" s="243"/>
      <c r="I49" s="242"/>
      <c r="J49" s="221"/>
      <c r="K49" s="222"/>
    </row>
    <row r="50" spans="2:11" ht="12.75">
      <c r="B50" s="340"/>
      <c r="C50" s="240" t="s">
        <v>33</v>
      </c>
      <c r="D50" s="241"/>
      <c r="E50" s="242"/>
      <c r="F50" s="241"/>
      <c r="G50" s="243"/>
      <c r="H50" s="243"/>
      <c r="I50" s="242"/>
      <c r="J50" s="221"/>
      <c r="K50" s="222"/>
    </row>
    <row r="51" spans="2:11" ht="12.75">
      <c r="B51" s="340"/>
      <c r="C51" s="240" t="s">
        <v>34</v>
      </c>
      <c r="D51" s="241"/>
      <c r="E51" s="242"/>
      <c r="F51" s="241"/>
      <c r="G51" s="243"/>
      <c r="H51" s="243"/>
      <c r="I51" s="242"/>
      <c r="J51" s="221"/>
      <c r="K51" s="222"/>
    </row>
    <row r="52" spans="2:11" ht="12.75">
      <c r="B52" s="340"/>
      <c r="C52" s="240" t="s">
        <v>23</v>
      </c>
      <c r="D52" s="241"/>
      <c r="E52" s="242"/>
      <c r="F52" s="241"/>
      <c r="G52" s="243"/>
      <c r="H52" s="243"/>
      <c r="I52" s="242"/>
      <c r="J52" s="221"/>
      <c r="K52" s="222"/>
    </row>
    <row r="53" spans="2:11" ht="12.75">
      <c r="B53" s="340"/>
      <c r="C53" s="240" t="s">
        <v>24</v>
      </c>
      <c r="D53" s="241"/>
      <c r="E53" s="242"/>
      <c r="F53" s="241"/>
      <c r="G53" s="243"/>
      <c r="H53" s="243"/>
      <c r="I53" s="242"/>
      <c r="J53" s="221"/>
      <c r="K53" s="222"/>
    </row>
    <row r="54" spans="2:11" ht="12.75">
      <c r="B54" s="340"/>
      <c r="C54" s="240" t="s">
        <v>25</v>
      </c>
      <c r="D54" s="241"/>
      <c r="E54" s="242"/>
      <c r="F54" s="241"/>
      <c r="G54" s="243"/>
      <c r="H54" s="243"/>
      <c r="I54" s="242"/>
      <c r="J54" s="221"/>
      <c r="K54" s="222"/>
    </row>
    <row r="55" spans="2:11" ht="13.5" thickBot="1">
      <c r="B55" s="341"/>
      <c r="C55" s="244" t="s">
        <v>26</v>
      </c>
      <c r="D55" s="241"/>
      <c r="E55" s="242"/>
      <c r="F55" s="241"/>
      <c r="G55" s="243"/>
      <c r="H55" s="243"/>
      <c r="I55" s="242"/>
      <c r="J55" s="221"/>
      <c r="K55" s="222"/>
    </row>
    <row r="56" spans="2:11" ht="13.5" thickBot="1">
      <c r="B56" s="337">
        <v>2011</v>
      </c>
      <c r="C56" s="321"/>
      <c r="D56" s="231">
        <f aca="true" t="shared" si="4" ref="D56:K56">SUM(D44:D55)</f>
        <v>144562</v>
      </c>
      <c r="E56" s="231">
        <f t="shared" si="4"/>
        <v>144288</v>
      </c>
      <c r="F56" s="231">
        <f t="shared" si="4"/>
        <v>58224</v>
      </c>
      <c r="G56" s="231">
        <f t="shared" si="4"/>
        <v>57741</v>
      </c>
      <c r="H56" s="231">
        <f t="shared" si="4"/>
        <v>14444</v>
      </c>
      <c r="I56" s="231">
        <f t="shared" si="4"/>
        <v>14229</v>
      </c>
      <c r="J56" s="231">
        <f t="shared" si="4"/>
        <v>217230</v>
      </c>
      <c r="K56" s="245">
        <f t="shared" si="4"/>
        <v>216258</v>
      </c>
    </row>
    <row r="57" spans="2:11" ht="12.75">
      <c r="B57" s="246"/>
      <c r="C57" s="246"/>
      <c r="D57" s="247"/>
      <c r="E57" s="247"/>
      <c r="F57" s="247"/>
      <c r="G57" s="247"/>
      <c r="H57" s="247"/>
      <c r="I57" s="247"/>
      <c r="J57" s="247"/>
      <c r="K57" s="247"/>
    </row>
    <row r="58" spans="2:11" ht="12.75">
      <c r="B58" s="246"/>
      <c r="C58" s="246"/>
      <c r="D58" s="247"/>
      <c r="E58" s="247"/>
      <c r="F58" s="247"/>
      <c r="G58" s="247"/>
      <c r="H58" s="247"/>
      <c r="I58" s="247"/>
      <c r="J58" s="247"/>
      <c r="K58" s="247"/>
    </row>
    <row r="59" spans="2:13" ht="12.75" customHeight="1">
      <c r="B59" s="248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</row>
    <row r="60" spans="2:13" ht="12.75" customHeight="1">
      <c r="B60" s="248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</row>
    <row r="61" spans="2:13" ht="13.5" thickBot="1">
      <c r="B61" s="246"/>
      <c r="C61" s="246"/>
      <c r="D61" s="247"/>
      <c r="E61" s="247"/>
      <c r="F61" s="247"/>
      <c r="G61" s="247"/>
      <c r="H61" s="247"/>
      <c r="I61" s="247"/>
      <c r="J61" s="247"/>
      <c r="K61" s="247"/>
      <c r="L61" s="247"/>
      <c r="M61" s="247"/>
    </row>
    <row r="62" spans="2:13" ht="13.5" thickBot="1">
      <c r="B62" s="246"/>
      <c r="C62" s="246"/>
      <c r="D62" s="322" t="s">
        <v>12</v>
      </c>
      <c r="E62" s="323"/>
      <c r="F62" s="324" t="s">
        <v>13</v>
      </c>
      <c r="G62" s="324"/>
      <c r="H62" s="324"/>
      <c r="I62" s="324"/>
      <c r="J62" s="313" t="s">
        <v>14</v>
      </c>
      <c r="K62" s="314"/>
      <c r="L62" s="247"/>
      <c r="M62" s="247"/>
    </row>
    <row r="63" spans="2:11" ht="13.5" thickBot="1">
      <c r="B63" s="310"/>
      <c r="C63" s="336"/>
      <c r="D63" s="317" t="s">
        <v>15</v>
      </c>
      <c r="E63" s="318"/>
      <c r="F63" s="319" t="s">
        <v>16</v>
      </c>
      <c r="G63" s="320"/>
      <c r="H63" s="320" t="s">
        <v>17</v>
      </c>
      <c r="I63" s="321"/>
      <c r="J63" s="315"/>
      <c r="K63" s="316"/>
    </row>
    <row r="64" spans="2:11" ht="26.25" thickBot="1">
      <c r="B64" s="336"/>
      <c r="C64" s="336"/>
      <c r="D64" s="250" t="s">
        <v>96</v>
      </c>
      <c r="E64" s="251" t="s">
        <v>97</v>
      </c>
      <c r="F64" s="252" t="s">
        <v>96</v>
      </c>
      <c r="G64" s="253" t="s">
        <v>97</v>
      </c>
      <c r="H64" s="252" t="s">
        <v>96</v>
      </c>
      <c r="I64" s="253" t="s">
        <v>97</v>
      </c>
      <c r="J64" s="252" t="s">
        <v>96</v>
      </c>
      <c r="K64" s="253" t="s">
        <v>97</v>
      </c>
    </row>
    <row r="65" spans="2:11" ht="12.75" customHeight="1">
      <c r="B65" s="333">
        <f>+B30</f>
        <v>2010</v>
      </c>
      <c r="C65" s="254" t="s">
        <v>35</v>
      </c>
      <c r="D65" s="255">
        <f aca="true" t="shared" si="5" ref="D65:K65">AVERAGE(D26:D29)</f>
        <v>189574.25</v>
      </c>
      <c r="E65" s="256">
        <f t="shared" si="5"/>
        <v>189252.75</v>
      </c>
      <c r="F65" s="257">
        <f t="shared" si="5"/>
        <v>50976.25</v>
      </c>
      <c r="G65" s="258">
        <f t="shared" si="5"/>
        <v>50442.75</v>
      </c>
      <c r="H65" s="257">
        <f t="shared" si="5"/>
        <v>12798.25</v>
      </c>
      <c r="I65" s="258">
        <f t="shared" si="5"/>
        <v>12645.25</v>
      </c>
      <c r="J65" s="257">
        <f t="shared" si="5"/>
        <v>253348.75</v>
      </c>
      <c r="K65" s="258">
        <f t="shared" si="5"/>
        <v>252340.75</v>
      </c>
    </row>
    <row r="66" spans="2:11" ht="12.75">
      <c r="B66" s="334"/>
      <c r="C66" s="259" t="s">
        <v>36</v>
      </c>
      <c r="D66" s="260">
        <f aca="true" t="shared" si="6" ref="D66:K66">MAX(D26:D29)</f>
        <v>205236</v>
      </c>
      <c r="E66" s="261">
        <f t="shared" si="6"/>
        <v>204723</v>
      </c>
      <c r="F66" s="262">
        <f t="shared" si="6"/>
        <v>53405</v>
      </c>
      <c r="G66" s="263">
        <f t="shared" si="6"/>
        <v>52934</v>
      </c>
      <c r="H66" s="262">
        <f t="shared" si="6"/>
        <v>14915</v>
      </c>
      <c r="I66" s="263">
        <f t="shared" si="6"/>
        <v>14804</v>
      </c>
      <c r="J66" s="262">
        <f t="shared" si="6"/>
        <v>268272</v>
      </c>
      <c r="K66" s="263">
        <f t="shared" si="6"/>
        <v>266928</v>
      </c>
    </row>
    <row r="67" spans="2:11" ht="13.5" thickBot="1">
      <c r="B67" s="335"/>
      <c r="C67" s="264" t="s">
        <v>37</v>
      </c>
      <c r="D67" s="265">
        <f aca="true" t="shared" si="7" ref="D67:K67">MIN(D26:D29)</f>
        <v>173436</v>
      </c>
      <c r="E67" s="266">
        <f t="shared" si="7"/>
        <v>173165</v>
      </c>
      <c r="F67" s="267">
        <f t="shared" si="7"/>
        <v>49823</v>
      </c>
      <c r="G67" s="268">
        <f t="shared" si="7"/>
        <v>49290</v>
      </c>
      <c r="H67" s="267">
        <f t="shared" si="7"/>
        <v>10990</v>
      </c>
      <c r="I67" s="268">
        <f t="shared" si="7"/>
        <v>10850</v>
      </c>
      <c r="J67" s="267">
        <f t="shared" si="7"/>
        <v>235991</v>
      </c>
      <c r="K67" s="268">
        <f t="shared" si="7"/>
        <v>235065</v>
      </c>
    </row>
    <row r="68" spans="2:13" ht="12.75">
      <c r="B68" s="333">
        <v>2011</v>
      </c>
      <c r="C68" s="254" t="s">
        <v>35</v>
      </c>
      <c r="D68" s="255">
        <f aca="true" t="shared" si="8" ref="D68:K68">AVERAGE(D31:D42)</f>
        <v>180593</v>
      </c>
      <c r="E68" s="256">
        <f t="shared" si="8"/>
        <v>180333</v>
      </c>
      <c r="F68" s="257">
        <f t="shared" si="8"/>
        <v>56303.583333333336</v>
      </c>
      <c r="G68" s="258">
        <f t="shared" si="8"/>
        <v>55716.833333333336</v>
      </c>
      <c r="H68" s="257">
        <f t="shared" si="8"/>
        <v>14653.25</v>
      </c>
      <c r="I68" s="258">
        <f t="shared" si="8"/>
        <v>14419.416666666666</v>
      </c>
      <c r="J68" s="257">
        <f t="shared" si="8"/>
        <v>251549.83333333334</v>
      </c>
      <c r="K68" s="258">
        <f t="shared" si="8"/>
        <v>250469.25</v>
      </c>
      <c r="L68" s="269"/>
      <c r="M68" s="269"/>
    </row>
    <row r="69" spans="2:14" ht="12.75">
      <c r="B69" s="334"/>
      <c r="C69" s="259" t="s">
        <v>36</v>
      </c>
      <c r="D69" s="260">
        <f aca="true" t="shared" si="9" ref="D69:K69">MAX(D31:D42)</f>
        <v>238572</v>
      </c>
      <c r="E69" s="261">
        <f t="shared" si="9"/>
        <v>238254</v>
      </c>
      <c r="F69" s="262">
        <f t="shared" si="9"/>
        <v>65858</v>
      </c>
      <c r="G69" s="263">
        <f t="shared" si="9"/>
        <v>65120</v>
      </c>
      <c r="H69" s="262">
        <f t="shared" si="9"/>
        <v>25007</v>
      </c>
      <c r="I69" s="263">
        <f t="shared" si="9"/>
        <v>24575</v>
      </c>
      <c r="J69" s="262">
        <f t="shared" si="9"/>
        <v>329437</v>
      </c>
      <c r="K69" s="263">
        <f t="shared" si="9"/>
        <v>327949</v>
      </c>
      <c r="L69" s="269"/>
      <c r="M69" s="269"/>
      <c r="N69" s="269"/>
    </row>
    <row r="70" spans="2:14" ht="13.5" thickBot="1">
      <c r="B70" s="335"/>
      <c r="C70" s="264" t="s">
        <v>37</v>
      </c>
      <c r="D70" s="265">
        <f aca="true" t="shared" si="10" ref="D70:K70">MIN(D31:D42)</f>
        <v>131550</v>
      </c>
      <c r="E70" s="266">
        <f t="shared" si="10"/>
        <v>131303</v>
      </c>
      <c r="F70" s="267">
        <f t="shared" si="10"/>
        <v>47812</v>
      </c>
      <c r="G70" s="268">
        <f t="shared" si="10"/>
        <v>47302</v>
      </c>
      <c r="H70" s="267">
        <f t="shared" si="10"/>
        <v>9204</v>
      </c>
      <c r="I70" s="268">
        <f t="shared" si="10"/>
        <v>9109</v>
      </c>
      <c r="J70" s="267">
        <f t="shared" si="10"/>
        <v>203561</v>
      </c>
      <c r="K70" s="268">
        <f t="shared" si="10"/>
        <v>202468</v>
      </c>
      <c r="L70" s="269"/>
      <c r="M70" s="269"/>
      <c r="N70" s="269"/>
    </row>
    <row r="71" spans="2:14" ht="12.75">
      <c r="B71" s="333">
        <v>2012</v>
      </c>
      <c r="C71" s="254" t="s">
        <v>35</v>
      </c>
      <c r="D71" s="255">
        <f>AVERAGE(D44:D55)</f>
        <v>144562</v>
      </c>
      <c r="E71" s="255">
        <f>AVERAGE(E44:E55)</f>
        <v>144288</v>
      </c>
      <c r="F71" s="255">
        <f aca="true" t="shared" si="11" ref="F71:K71">AVERAGE(F44:F55)</f>
        <v>58224</v>
      </c>
      <c r="G71" s="255">
        <f t="shared" si="11"/>
        <v>57741</v>
      </c>
      <c r="H71" s="255">
        <f t="shared" si="11"/>
        <v>14444</v>
      </c>
      <c r="I71" s="255">
        <f t="shared" si="11"/>
        <v>14229</v>
      </c>
      <c r="J71" s="255">
        <f t="shared" si="11"/>
        <v>217230</v>
      </c>
      <c r="K71" s="255">
        <f t="shared" si="11"/>
        <v>216258</v>
      </c>
      <c r="L71" s="269"/>
      <c r="M71" s="269"/>
      <c r="N71" s="269"/>
    </row>
    <row r="72" spans="2:14" ht="12.75">
      <c r="B72" s="334"/>
      <c r="C72" s="259" t="s">
        <v>36</v>
      </c>
      <c r="D72" s="260">
        <f>MAX(D44:D55)</f>
        <v>144562</v>
      </c>
      <c r="E72" s="260">
        <f>MAX(E44:E55)</f>
        <v>144288</v>
      </c>
      <c r="F72" s="260">
        <f aca="true" t="shared" si="12" ref="F72:K72">MAX(F44:F55)</f>
        <v>58224</v>
      </c>
      <c r="G72" s="260">
        <f t="shared" si="12"/>
        <v>57741</v>
      </c>
      <c r="H72" s="260">
        <f t="shared" si="12"/>
        <v>14444</v>
      </c>
      <c r="I72" s="260">
        <f t="shared" si="12"/>
        <v>14229</v>
      </c>
      <c r="J72" s="260">
        <f t="shared" si="12"/>
        <v>217230</v>
      </c>
      <c r="K72" s="260">
        <f t="shared" si="12"/>
        <v>216258</v>
      </c>
      <c r="L72" s="269"/>
      <c r="M72" s="269"/>
      <c r="N72" s="269"/>
    </row>
    <row r="73" spans="2:14" ht="13.5" thickBot="1">
      <c r="B73" s="335"/>
      <c r="C73" s="264" t="s">
        <v>37</v>
      </c>
      <c r="D73" s="265">
        <f>MIN(D44:D55)</f>
        <v>144562</v>
      </c>
      <c r="E73" s="265">
        <f>MIN(E44:E55)</f>
        <v>144288</v>
      </c>
      <c r="F73" s="265">
        <f aca="true" t="shared" si="13" ref="F73:K73">MIN(F44:F55)</f>
        <v>58224</v>
      </c>
      <c r="G73" s="265">
        <f t="shared" si="13"/>
        <v>57741</v>
      </c>
      <c r="H73" s="265">
        <f t="shared" si="13"/>
        <v>14444</v>
      </c>
      <c r="I73" s="265">
        <f t="shared" si="13"/>
        <v>14229</v>
      </c>
      <c r="J73" s="265">
        <f t="shared" si="13"/>
        <v>217230</v>
      </c>
      <c r="K73" s="265">
        <f t="shared" si="13"/>
        <v>216258</v>
      </c>
      <c r="L73" s="269"/>
      <c r="M73" s="269"/>
      <c r="N73" s="269"/>
    </row>
    <row r="74" spans="5:14" ht="12.75">
      <c r="E74" s="269"/>
      <c r="F74" s="269"/>
      <c r="G74" s="269"/>
      <c r="H74" s="269"/>
      <c r="I74" s="269"/>
      <c r="J74" s="269"/>
      <c r="K74" s="269"/>
      <c r="L74" s="269"/>
      <c r="M74" s="269"/>
      <c r="N74" s="269"/>
    </row>
    <row r="75" spans="5:14" ht="12.75">
      <c r="E75" s="269"/>
      <c r="F75" s="269"/>
      <c r="G75" s="269"/>
      <c r="H75" s="269"/>
      <c r="I75" s="269"/>
      <c r="J75" s="269"/>
      <c r="K75" s="269"/>
      <c r="L75" s="269"/>
      <c r="M75" s="269"/>
      <c r="N75" s="269"/>
    </row>
    <row r="76" spans="2:15" ht="12.75">
      <c r="B76" s="200"/>
      <c r="C76" s="200"/>
      <c r="D76" s="20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00"/>
    </row>
    <row r="77" spans="2:15" ht="12.75">
      <c r="B77" s="201" t="s">
        <v>98</v>
      </c>
      <c r="C77" s="202"/>
      <c r="D77" s="202"/>
      <c r="E77" s="202"/>
      <c r="F77" s="202"/>
      <c r="G77" s="202"/>
      <c r="H77" s="202"/>
      <c r="I77" s="202"/>
      <c r="J77" s="202"/>
      <c r="K77" s="202"/>
      <c r="L77" s="203"/>
      <c r="M77" s="204"/>
      <c r="N77" s="204"/>
      <c r="O77" s="204"/>
    </row>
    <row r="78" spans="2:15" ht="12.75">
      <c r="B78" s="200" t="s">
        <v>95</v>
      </c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00"/>
      <c r="O78" s="200"/>
    </row>
    <row r="79" spans="2:16" ht="13.5" thickBot="1">
      <c r="B79" s="200"/>
      <c r="C79" s="200"/>
      <c r="D79" s="200"/>
      <c r="E79" s="270"/>
      <c r="F79" s="270"/>
      <c r="G79" s="270"/>
      <c r="H79" s="270"/>
      <c r="I79" s="270"/>
      <c r="J79" s="270"/>
      <c r="K79" s="270"/>
      <c r="L79" s="270"/>
      <c r="M79" s="200"/>
      <c r="N79" s="200"/>
      <c r="O79" s="200"/>
      <c r="P79" s="200"/>
    </row>
    <row r="80" spans="2:14" ht="13.5" thickBot="1">
      <c r="B80" s="303"/>
      <c r="C80" s="303"/>
      <c r="D80" s="309"/>
      <c r="E80" s="322" t="s">
        <v>12</v>
      </c>
      <c r="F80" s="323"/>
      <c r="G80" s="324" t="s">
        <v>13</v>
      </c>
      <c r="H80" s="324"/>
      <c r="I80" s="324"/>
      <c r="J80" s="324"/>
      <c r="K80" s="313" t="s">
        <v>14</v>
      </c>
      <c r="L80" s="314"/>
      <c r="M80" s="200"/>
      <c r="N80" s="200"/>
    </row>
    <row r="81" spans="2:14" ht="13.5" thickBot="1">
      <c r="B81" s="272"/>
      <c r="C81" s="272"/>
      <c r="D81" s="273"/>
      <c r="E81" s="317" t="s">
        <v>15</v>
      </c>
      <c r="F81" s="318"/>
      <c r="G81" s="319" t="s">
        <v>16</v>
      </c>
      <c r="H81" s="320"/>
      <c r="I81" s="320" t="s">
        <v>17</v>
      </c>
      <c r="J81" s="321"/>
      <c r="K81" s="315"/>
      <c r="L81" s="316"/>
      <c r="M81" s="200"/>
      <c r="N81" s="200"/>
    </row>
    <row r="82" spans="2:13" ht="26.25" thickBot="1">
      <c r="B82" s="274" t="s">
        <v>40</v>
      </c>
      <c r="C82" s="275" t="s">
        <v>19</v>
      </c>
      <c r="D82" s="276" t="s">
        <v>18</v>
      </c>
      <c r="E82" s="277" t="s">
        <v>96</v>
      </c>
      <c r="F82" s="278" t="s">
        <v>97</v>
      </c>
      <c r="G82" s="277" t="s">
        <v>96</v>
      </c>
      <c r="H82" s="279" t="s">
        <v>97</v>
      </c>
      <c r="I82" s="279" t="s">
        <v>96</v>
      </c>
      <c r="J82" s="278" t="s">
        <v>97</v>
      </c>
      <c r="K82" s="277" t="s">
        <v>96</v>
      </c>
      <c r="L82" s="278" t="s">
        <v>97</v>
      </c>
      <c r="M82" s="200"/>
    </row>
    <row r="83" spans="2:14" ht="12.75">
      <c r="B83" s="280">
        <v>2</v>
      </c>
      <c r="C83" s="281" t="s">
        <v>27</v>
      </c>
      <c r="D83" s="282">
        <v>2012</v>
      </c>
      <c r="E83" s="257">
        <v>3660</v>
      </c>
      <c r="F83" s="256">
        <v>3657</v>
      </c>
      <c r="G83" s="257">
        <v>1997</v>
      </c>
      <c r="H83" s="258">
        <v>1968</v>
      </c>
      <c r="I83" s="257">
        <v>314</v>
      </c>
      <c r="J83" s="256">
        <v>310</v>
      </c>
      <c r="K83" s="257">
        <f>+E83+G83+I83</f>
        <v>5971</v>
      </c>
      <c r="L83" s="258">
        <f>+F83+H83+J83</f>
        <v>5935</v>
      </c>
      <c r="M83" s="270"/>
      <c r="N83" s="283"/>
    </row>
    <row r="84" spans="2:14" ht="12.75">
      <c r="B84" s="284">
        <v>3</v>
      </c>
      <c r="C84" s="285" t="s">
        <v>27</v>
      </c>
      <c r="D84" s="286">
        <v>2012</v>
      </c>
      <c r="E84" s="262">
        <v>8211</v>
      </c>
      <c r="F84" s="261">
        <v>8191</v>
      </c>
      <c r="G84" s="262">
        <v>2869</v>
      </c>
      <c r="H84" s="263">
        <v>2847</v>
      </c>
      <c r="I84" s="262">
        <v>828</v>
      </c>
      <c r="J84" s="261">
        <v>826</v>
      </c>
      <c r="K84" s="262">
        <f aca="true" t="shared" si="14" ref="K84:L104">+E84+G84+I84</f>
        <v>11908</v>
      </c>
      <c r="L84" s="263">
        <f t="shared" si="14"/>
        <v>11864</v>
      </c>
      <c r="M84" s="287"/>
      <c r="N84" s="283"/>
    </row>
    <row r="85" spans="2:14" ht="12.75">
      <c r="B85" s="284">
        <v>4</v>
      </c>
      <c r="C85" s="285" t="s">
        <v>27</v>
      </c>
      <c r="D85" s="286">
        <v>2012</v>
      </c>
      <c r="E85" s="262">
        <v>8350</v>
      </c>
      <c r="F85" s="261">
        <v>8348</v>
      </c>
      <c r="G85" s="262">
        <v>2191</v>
      </c>
      <c r="H85" s="263">
        <v>2164</v>
      </c>
      <c r="I85" s="262">
        <v>752</v>
      </c>
      <c r="J85" s="261">
        <v>752</v>
      </c>
      <c r="K85" s="262">
        <f t="shared" si="14"/>
        <v>11293</v>
      </c>
      <c r="L85" s="263">
        <f t="shared" si="14"/>
        <v>11264</v>
      </c>
      <c r="M85" s="287"/>
      <c r="N85" s="283"/>
    </row>
    <row r="86" spans="2:14" ht="12.75">
      <c r="B86" s="284">
        <v>5</v>
      </c>
      <c r="C86" s="285" t="s">
        <v>27</v>
      </c>
      <c r="D86" s="286">
        <v>2012</v>
      </c>
      <c r="E86" s="262">
        <v>7447</v>
      </c>
      <c r="F86" s="261">
        <v>7439</v>
      </c>
      <c r="G86" s="262">
        <v>3489</v>
      </c>
      <c r="H86" s="263">
        <v>3468</v>
      </c>
      <c r="I86" s="262">
        <v>723</v>
      </c>
      <c r="J86" s="261">
        <v>722</v>
      </c>
      <c r="K86" s="262">
        <f t="shared" si="14"/>
        <v>11659</v>
      </c>
      <c r="L86" s="263">
        <f t="shared" si="14"/>
        <v>11629</v>
      </c>
      <c r="M86" s="287"/>
      <c r="N86" s="283"/>
    </row>
    <row r="87" spans="2:14" ht="12.75">
      <c r="B87" s="284">
        <v>6</v>
      </c>
      <c r="C87" s="285" t="s">
        <v>27</v>
      </c>
      <c r="D87" s="286">
        <v>2012</v>
      </c>
      <c r="E87" s="262">
        <v>5584</v>
      </c>
      <c r="F87" s="261">
        <v>5538</v>
      </c>
      <c r="G87" s="262">
        <v>3002</v>
      </c>
      <c r="H87" s="263">
        <v>2988</v>
      </c>
      <c r="I87" s="262">
        <v>591</v>
      </c>
      <c r="J87" s="261">
        <v>591</v>
      </c>
      <c r="K87" s="262">
        <f t="shared" si="14"/>
        <v>9177</v>
      </c>
      <c r="L87" s="263">
        <f t="shared" si="14"/>
        <v>9117</v>
      </c>
      <c r="M87" s="287"/>
      <c r="N87" s="283"/>
    </row>
    <row r="88" spans="2:14" ht="12.75">
      <c r="B88" s="284">
        <v>9</v>
      </c>
      <c r="C88" s="285" t="s">
        <v>27</v>
      </c>
      <c r="D88" s="286">
        <v>2012</v>
      </c>
      <c r="E88" s="262">
        <v>5659</v>
      </c>
      <c r="F88" s="261">
        <v>5653</v>
      </c>
      <c r="G88" s="262">
        <v>3186</v>
      </c>
      <c r="H88" s="263">
        <v>3125</v>
      </c>
      <c r="I88" s="262">
        <v>510</v>
      </c>
      <c r="J88" s="261">
        <v>510</v>
      </c>
      <c r="K88" s="262">
        <f t="shared" si="14"/>
        <v>9355</v>
      </c>
      <c r="L88" s="263">
        <f t="shared" si="14"/>
        <v>9288</v>
      </c>
      <c r="M88" s="287"/>
      <c r="N88" s="283"/>
    </row>
    <row r="89" spans="2:14" ht="12.75">
      <c r="B89" s="284">
        <v>10</v>
      </c>
      <c r="C89" s="285" t="s">
        <v>27</v>
      </c>
      <c r="D89" s="286">
        <v>2012</v>
      </c>
      <c r="E89" s="262">
        <v>7967</v>
      </c>
      <c r="F89" s="261">
        <v>7962</v>
      </c>
      <c r="G89" s="262">
        <v>2969</v>
      </c>
      <c r="H89" s="263">
        <v>2968</v>
      </c>
      <c r="I89" s="262">
        <v>447</v>
      </c>
      <c r="J89" s="261">
        <v>440</v>
      </c>
      <c r="K89" s="262">
        <f t="shared" si="14"/>
        <v>11383</v>
      </c>
      <c r="L89" s="263">
        <f t="shared" si="14"/>
        <v>11370</v>
      </c>
      <c r="M89" s="287"/>
      <c r="N89" s="283"/>
    </row>
    <row r="90" spans="2:14" ht="12.75">
      <c r="B90" s="284">
        <v>11</v>
      </c>
      <c r="C90" s="285" t="s">
        <v>27</v>
      </c>
      <c r="D90" s="286">
        <v>2012</v>
      </c>
      <c r="E90" s="262">
        <v>6211</v>
      </c>
      <c r="F90" s="261">
        <v>6209</v>
      </c>
      <c r="G90" s="262">
        <v>2821</v>
      </c>
      <c r="H90" s="263">
        <v>2819</v>
      </c>
      <c r="I90" s="262">
        <v>821</v>
      </c>
      <c r="J90" s="261">
        <v>810</v>
      </c>
      <c r="K90" s="262">
        <f t="shared" si="14"/>
        <v>9853</v>
      </c>
      <c r="L90" s="263">
        <f t="shared" si="14"/>
        <v>9838</v>
      </c>
      <c r="M90" s="287"/>
      <c r="N90" s="283"/>
    </row>
    <row r="91" spans="2:14" ht="12.75">
      <c r="B91" s="284">
        <v>12</v>
      </c>
      <c r="C91" s="285" t="s">
        <v>27</v>
      </c>
      <c r="D91" s="286">
        <v>2012</v>
      </c>
      <c r="E91" s="262">
        <v>7769</v>
      </c>
      <c r="F91" s="261">
        <v>7762</v>
      </c>
      <c r="G91" s="262">
        <v>2663</v>
      </c>
      <c r="H91" s="263">
        <v>2645</v>
      </c>
      <c r="I91" s="262">
        <v>687</v>
      </c>
      <c r="J91" s="261">
        <v>681</v>
      </c>
      <c r="K91" s="262">
        <f t="shared" si="14"/>
        <v>11119</v>
      </c>
      <c r="L91" s="263">
        <f t="shared" si="14"/>
        <v>11088</v>
      </c>
      <c r="M91" s="287"/>
      <c r="N91" s="283"/>
    </row>
    <row r="92" spans="2:14" ht="12.75">
      <c r="B92" s="284">
        <v>13</v>
      </c>
      <c r="C92" s="285" t="s">
        <v>27</v>
      </c>
      <c r="D92" s="286">
        <v>2012</v>
      </c>
      <c r="E92" s="262">
        <v>7103</v>
      </c>
      <c r="F92" s="261">
        <v>7091</v>
      </c>
      <c r="G92" s="262">
        <v>2336</v>
      </c>
      <c r="H92" s="263">
        <v>2328</v>
      </c>
      <c r="I92" s="262">
        <v>1144</v>
      </c>
      <c r="J92" s="261">
        <v>1036</v>
      </c>
      <c r="K92" s="262">
        <f t="shared" si="14"/>
        <v>10583</v>
      </c>
      <c r="L92" s="263">
        <f t="shared" si="14"/>
        <v>10455</v>
      </c>
      <c r="M92" s="287"/>
      <c r="N92" s="283"/>
    </row>
    <row r="93" spans="2:14" ht="12.75">
      <c r="B93" s="284">
        <v>16</v>
      </c>
      <c r="C93" s="285" t="s">
        <v>27</v>
      </c>
      <c r="D93" s="286">
        <v>2012</v>
      </c>
      <c r="E93" s="262">
        <v>4275</v>
      </c>
      <c r="F93" s="261">
        <v>4273</v>
      </c>
      <c r="G93" s="262">
        <v>2325</v>
      </c>
      <c r="H93" s="263">
        <v>2250</v>
      </c>
      <c r="I93" s="262">
        <v>547</v>
      </c>
      <c r="J93" s="261">
        <v>524</v>
      </c>
      <c r="K93" s="262">
        <f t="shared" si="14"/>
        <v>7147</v>
      </c>
      <c r="L93" s="263">
        <f t="shared" si="14"/>
        <v>7047</v>
      </c>
      <c r="M93" s="287"/>
      <c r="N93" s="283"/>
    </row>
    <row r="94" spans="2:14" ht="12.75">
      <c r="B94" s="284">
        <v>17</v>
      </c>
      <c r="C94" s="285" t="s">
        <v>27</v>
      </c>
      <c r="D94" s="286">
        <v>2012</v>
      </c>
      <c r="E94" s="262">
        <v>7918</v>
      </c>
      <c r="F94" s="261">
        <v>7907</v>
      </c>
      <c r="G94" s="262">
        <v>3002</v>
      </c>
      <c r="H94" s="263">
        <v>2995</v>
      </c>
      <c r="I94" s="262">
        <v>515</v>
      </c>
      <c r="J94" s="261">
        <v>502</v>
      </c>
      <c r="K94" s="262">
        <f t="shared" si="14"/>
        <v>11435</v>
      </c>
      <c r="L94" s="263">
        <f t="shared" si="14"/>
        <v>11404</v>
      </c>
      <c r="M94" s="287"/>
      <c r="N94" s="283"/>
    </row>
    <row r="95" spans="2:14" ht="12.75">
      <c r="B95" s="284">
        <v>18</v>
      </c>
      <c r="C95" s="285" t="s">
        <v>27</v>
      </c>
      <c r="D95" s="286">
        <v>2012</v>
      </c>
      <c r="E95" s="262">
        <v>7680</v>
      </c>
      <c r="F95" s="261">
        <v>7673</v>
      </c>
      <c r="G95" s="262">
        <v>3027</v>
      </c>
      <c r="H95" s="263">
        <v>3008</v>
      </c>
      <c r="I95" s="262">
        <v>762</v>
      </c>
      <c r="J95" s="261">
        <v>759</v>
      </c>
      <c r="K95" s="262">
        <f t="shared" si="14"/>
        <v>11469</v>
      </c>
      <c r="L95" s="263">
        <f t="shared" si="14"/>
        <v>11440</v>
      </c>
      <c r="M95" s="287"/>
      <c r="N95" s="283"/>
    </row>
    <row r="96" spans="2:14" ht="12.75">
      <c r="B96" s="284">
        <v>19</v>
      </c>
      <c r="C96" s="285" t="s">
        <v>27</v>
      </c>
      <c r="D96" s="286">
        <v>2012</v>
      </c>
      <c r="E96" s="262">
        <v>7872</v>
      </c>
      <c r="F96" s="261">
        <v>7830</v>
      </c>
      <c r="G96" s="262">
        <v>2573</v>
      </c>
      <c r="H96" s="263">
        <v>2526</v>
      </c>
      <c r="I96" s="262">
        <v>781</v>
      </c>
      <c r="J96" s="261">
        <v>779</v>
      </c>
      <c r="K96" s="262">
        <f t="shared" si="14"/>
        <v>11226</v>
      </c>
      <c r="L96" s="263">
        <f t="shared" si="14"/>
        <v>11135</v>
      </c>
      <c r="M96" s="287"/>
      <c r="N96" s="283"/>
    </row>
    <row r="97" spans="2:14" ht="12.75">
      <c r="B97" s="284">
        <v>20</v>
      </c>
      <c r="C97" s="285" t="s">
        <v>27</v>
      </c>
      <c r="D97" s="286">
        <v>2012</v>
      </c>
      <c r="E97" s="262">
        <v>6246</v>
      </c>
      <c r="F97" s="261">
        <v>6242</v>
      </c>
      <c r="G97" s="262">
        <v>2501</v>
      </c>
      <c r="H97" s="263">
        <v>2486</v>
      </c>
      <c r="I97" s="262">
        <v>368</v>
      </c>
      <c r="J97" s="261">
        <v>368</v>
      </c>
      <c r="K97" s="262">
        <f t="shared" si="14"/>
        <v>9115</v>
      </c>
      <c r="L97" s="263">
        <f t="shared" si="14"/>
        <v>9096</v>
      </c>
      <c r="M97" s="287"/>
      <c r="N97" s="283"/>
    </row>
    <row r="98" spans="2:14" ht="12.75">
      <c r="B98" s="284">
        <v>23</v>
      </c>
      <c r="C98" s="285" t="s">
        <v>27</v>
      </c>
      <c r="D98" s="286">
        <v>2012</v>
      </c>
      <c r="E98" s="262">
        <v>5970</v>
      </c>
      <c r="F98" s="261">
        <v>5940</v>
      </c>
      <c r="G98" s="262">
        <v>2414</v>
      </c>
      <c r="H98" s="263">
        <v>2400</v>
      </c>
      <c r="I98" s="262">
        <v>807</v>
      </c>
      <c r="J98" s="261">
        <v>802</v>
      </c>
      <c r="K98" s="262">
        <f t="shared" si="14"/>
        <v>9191</v>
      </c>
      <c r="L98" s="263">
        <f t="shared" si="14"/>
        <v>9142</v>
      </c>
      <c r="M98" s="287"/>
      <c r="N98" s="283"/>
    </row>
    <row r="99" spans="2:14" ht="12.75">
      <c r="B99" s="284">
        <v>24</v>
      </c>
      <c r="C99" s="285" t="s">
        <v>27</v>
      </c>
      <c r="D99" s="286">
        <v>2012</v>
      </c>
      <c r="E99" s="262">
        <v>5346</v>
      </c>
      <c r="F99" s="261">
        <v>5344</v>
      </c>
      <c r="G99" s="262">
        <v>2552</v>
      </c>
      <c r="H99" s="263">
        <v>2542</v>
      </c>
      <c r="I99" s="262">
        <v>767</v>
      </c>
      <c r="J99" s="261">
        <v>750</v>
      </c>
      <c r="K99" s="262">
        <f t="shared" si="14"/>
        <v>8665</v>
      </c>
      <c r="L99" s="263">
        <f t="shared" si="14"/>
        <v>8636</v>
      </c>
      <c r="M99" s="287"/>
      <c r="N99" s="283"/>
    </row>
    <row r="100" spans="2:14" ht="12.75">
      <c r="B100" s="284">
        <v>25</v>
      </c>
      <c r="C100" s="285" t="s">
        <v>27</v>
      </c>
      <c r="D100" s="286">
        <v>2012</v>
      </c>
      <c r="E100" s="262">
        <v>5246</v>
      </c>
      <c r="F100" s="261">
        <v>5233</v>
      </c>
      <c r="G100" s="262">
        <v>2195</v>
      </c>
      <c r="H100" s="263">
        <v>2179</v>
      </c>
      <c r="I100" s="262">
        <v>707</v>
      </c>
      <c r="J100" s="261">
        <v>706</v>
      </c>
      <c r="K100" s="262">
        <f t="shared" si="14"/>
        <v>8148</v>
      </c>
      <c r="L100" s="263">
        <f t="shared" si="14"/>
        <v>8118</v>
      </c>
      <c r="M100" s="287"/>
      <c r="N100" s="283"/>
    </row>
    <row r="101" spans="2:14" ht="12.75">
      <c r="B101" s="284">
        <v>26</v>
      </c>
      <c r="C101" s="285" t="s">
        <v>27</v>
      </c>
      <c r="D101" s="286">
        <v>2012</v>
      </c>
      <c r="E101" s="262">
        <v>5936</v>
      </c>
      <c r="F101" s="261">
        <v>5911</v>
      </c>
      <c r="G101" s="262">
        <v>2322</v>
      </c>
      <c r="H101" s="263">
        <v>2310</v>
      </c>
      <c r="I101" s="262">
        <v>879</v>
      </c>
      <c r="J101" s="261">
        <v>873</v>
      </c>
      <c r="K101" s="262">
        <f t="shared" si="14"/>
        <v>9137</v>
      </c>
      <c r="L101" s="263">
        <f t="shared" si="14"/>
        <v>9094</v>
      </c>
      <c r="M101" s="287"/>
      <c r="N101" s="283"/>
    </row>
    <row r="102" spans="2:14" ht="12.75">
      <c r="B102" s="284">
        <v>27</v>
      </c>
      <c r="C102" s="285" t="s">
        <v>27</v>
      </c>
      <c r="D102" s="286">
        <v>2012</v>
      </c>
      <c r="E102" s="262">
        <v>5150</v>
      </c>
      <c r="F102" s="261">
        <v>5142</v>
      </c>
      <c r="G102" s="262">
        <v>2395</v>
      </c>
      <c r="H102" s="263">
        <v>2379</v>
      </c>
      <c r="I102" s="262">
        <v>539</v>
      </c>
      <c r="J102" s="261">
        <v>537</v>
      </c>
      <c r="K102" s="262">
        <f t="shared" si="14"/>
        <v>8084</v>
      </c>
      <c r="L102" s="263">
        <f t="shared" si="14"/>
        <v>8058</v>
      </c>
      <c r="M102" s="287"/>
      <c r="N102" s="283"/>
    </row>
    <row r="103" spans="2:13" ht="12.75" customHeight="1">
      <c r="B103" s="284">
        <v>30</v>
      </c>
      <c r="C103" s="285" t="s">
        <v>27</v>
      </c>
      <c r="D103" s="286">
        <v>2012</v>
      </c>
      <c r="E103" s="262">
        <v>5283</v>
      </c>
      <c r="F103" s="261">
        <v>5271</v>
      </c>
      <c r="G103" s="262">
        <v>2576</v>
      </c>
      <c r="H103" s="263">
        <v>2550</v>
      </c>
      <c r="I103" s="262">
        <v>337</v>
      </c>
      <c r="J103" s="261">
        <v>336</v>
      </c>
      <c r="K103" s="262">
        <f t="shared" si="14"/>
        <v>8196</v>
      </c>
      <c r="L103" s="263">
        <f t="shared" si="14"/>
        <v>8157</v>
      </c>
      <c r="M103" s="200"/>
    </row>
    <row r="104" spans="2:15" ht="13.5" thickBot="1">
      <c r="B104" s="288">
        <v>31</v>
      </c>
      <c r="C104" s="289" t="s">
        <v>27</v>
      </c>
      <c r="D104" s="290">
        <v>2012</v>
      </c>
      <c r="E104" s="267">
        <v>9679</v>
      </c>
      <c r="F104" s="266">
        <v>9672</v>
      </c>
      <c r="G104" s="267">
        <v>2819</v>
      </c>
      <c r="H104" s="268">
        <v>2796</v>
      </c>
      <c r="I104" s="267">
        <v>618</v>
      </c>
      <c r="J104" s="266">
        <v>615</v>
      </c>
      <c r="K104" s="267">
        <f t="shared" si="14"/>
        <v>13116</v>
      </c>
      <c r="L104" s="268">
        <f t="shared" si="14"/>
        <v>13083</v>
      </c>
      <c r="M104" s="200"/>
      <c r="N104" s="200"/>
      <c r="O104" s="200"/>
    </row>
    <row r="105" spans="2:15" ht="13.5" thickBot="1">
      <c r="B105" s="200"/>
      <c r="C105" s="200"/>
      <c r="D105" s="200"/>
      <c r="E105" s="287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2:15" ht="13.5" thickBot="1">
      <c r="B106" s="200"/>
      <c r="C106" s="200"/>
      <c r="D106" s="322" t="s">
        <v>12</v>
      </c>
      <c r="E106" s="323"/>
      <c r="F106" s="324" t="s">
        <v>13</v>
      </c>
      <c r="G106" s="324"/>
      <c r="H106" s="324"/>
      <c r="I106" s="324"/>
      <c r="J106" s="313" t="s">
        <v>14</v>
      </c>
      <c r="K106" s="314"/>
      <c r="L106" s="200"/>
      <c r="M106" s="200"/>
      <c r="N106" s="200"/>
      <c r="O106" s="200"/>
    </row>
    <row r="107" spans="2:13" ht="13.5" thickBot="1">
      <c r="B107" s="272"/>
      <c r="C107" s="272"/>
      <c r="D107" s="317" t="s">
        <v>15</v>
      </c>
      <c r="E107" s="318"/>
      <c r="F107" s="319" t="s">
        <v>16</v>
      </c>
      <c r="G107" s="320"/>
      <c r="H107" s="320" t="s">
        <v>17</v>
      </c>
      <c r="I107" s="321"/>
      <c r="J107" s="315"/>
      <c r="K107" s="316"/>
      <c r="L107" s="200"/>
      <c r="M107" s="200"/>
    </row>
    <row r="108" spans="2:13" ht="26.25" thickBot="1">
      <c r="B108" s="325" t="str">
        <f>+K2</f>
        <v>ENERO 2012</v>
      </c>
      <c r="C108" s="326"/>
      <c r="D108" s="252" t="s">
        <v>96</v>
      </c>
      <c r="E108" s="291" t="s">
        <v>97</v>
      </c>
      <c r="F108" s="252" t="s">
        <v>96</v>
      </c>
      <c r="G108" s="253" t="s">
        <v>97</v>
      </c>
      <c r="H108" s="252" t="s">
        <v>96</v>
      </c>
      <c r="I108" s="253" t="s">
        <v>97</v>
      </c>
      <c r="J108" s="252" t="s">
        <v>96</v>
      </c>
      <c r="K108" s="253" t="s">
        <v>97</v>
      </c>
      <c r="L108" s="200"/>
      <c r="M108" s="200"/>
    </row>
    <row r="109" spans="2:13" ht="12.75">
      <c r="B109" s="327" t="s">
        <v>35</v>
      </c>
      <c r="C109" s="328"/>
      <c r="D109" s="257">
        <f aca="true" t="shared" si="15" ref="D109:K109">AVERAGE(E83:E104)</f>
        <v>6571</v>
      </c>
      <c r="E109" s="258">
        <f t="shared" si="15"/>
        <v>6558.545454545455</v>
      </c>
      <c r="F109" s="257">
        <f t="shared" si="15"/>
        <v>2646.5454545454545</v>
      </c>
      <c r="G109" s="258">
        <f t="shared" si="15"/>
        <v>2624.590909090909</v>
      </c>
      <c r="H109" s="257">
        <f t="shared" si="15"/>
        <v>656.5454545454545</v>
      </c>
      <c r="I109" s="258">
        <f t="shared" si="15"/>
        <v>646.7727272727273</v>
      </c>
      <c r="J109" s="257">
        <f t="shared" si="15"/>
        <v>9874.09090909091</v>
      </c>
      <c r="K109" s="258">
        <f t="shared" si="15"/>
        <v>9829.90909090909</v>
      </c>
      <c r="L109" s="200"/>
      <c r="M109" s="200"/>
    </row>
    <row r="110" spans="2:13" ht="12.75">
      <c r="B110" s="329" t="s">
        <v>36</v>
      </c>
      <c r="C110" s="330"/>
      <c r="D110" s="262">
        <f aca="true" t="shared" si="16" ref="D110:K110">MAX(E83:E104)</f>
        <v>9679</v>
      </c>
      <c r="E110" s="263">
        <f t="shared" si="16"/>
        <v>9672</v>
      </c>
      <c r="F110" s="262">
        <f t="shared" si="16"/>
        <v>3489</v>
      </c>
      <c r="G110" s="263">
        <f t="shared" si="16"/>
        <v>3468</v>
      </c>
      <c r="H110" s="262">
        <f t="shared" si="16"/>
        <v>1144</v>
      </c>
      <c r="I110" s="263">
        <f t="shared" si="16"/>
        <v>1036</v>
      </c>
      <c r="J110" s="262">
        <f t="shared" si="16"/>
        <v>13116</v>
      </c>
      <c r="K110" s="263">
        <f t="shared" si="16"/>
        <v>13083</v>
      </c>
      <c r="L110" s="200"/>
      <c r="M110" s="200"/>
    </row>
    <row r="111" spans="2:13" ht="13.5" thickBot="1">
      <c r="B111" s="331" t="s">
        <v>37</v>
      </c>
      <c r="C111" s="332"/>
      <c r="D111" s="267">
        <f aca="true" t="shared" si="17" ref="D111:K111">MIN(E83:E104)</f>
        <v>3660</v>
      </c>
      <c r="E111" s="268">
        <f t="shared" si="17"/>
        <v>3657</v>
      </c>
      <c r="F111" s="267">
        <f t="shared" si="17"/>
        <v>1997</v>
      </c>
      <c r="G111" s="268">
        <f t="shared" si="17"/>
        <v>1968</v>
      </c>
      <c r="H111" s="267">
        <f t="shared" si="17"/>
        <v>314</v>
      </c>
      <c r="I111" s="268">
        <f t="shared" si="17"/>
        <v>310</v>
      </c>
      <c r="J111" s="267">
        <f t="shared" si="17"/>
        <v>5971</v>
      </c>
      <c r="K111" s="268">
        <f t="shared" si="17"/>
        <v>5935</v>
      </c>
      <c r="L111" s="200"/>
      <c r="M111" s="200"/>
    </row>
    <row r="112" spans="2:15" ht="12.75"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</row>
    <row r="115" ht="12.75">
      <c r="N115" s="200"/>
    </row>
    <row r="116" ht="12.75">
      <c r="N116" s="271"/>
    </row>
    <row r="117" spans="1:17" ht="12.75">
      <c r="A117" s="292"/>
      <c r="N117" s="204"/>
      <c r="O117" s="204"/>
      <c r="P117" s="204"/>
      <c r="Q117" s="204"/>
    </row>
    <row r="118" spans="1:17" ht="12.75">
      <c r="A118" s="292"/>
      <c r="N118" s="204"/>
      <c r="O118" s="204"/>
      <c r="P118" s="204"/>
      <c r="Q118" s="204"/>
    </row>
    <row r="119" spans="1:17" ht="12.75">
      <c r="A119" s="292"/>
      <c r="N119" s="204"/>
      <c r="O119" s="204"/>
      <c r="P119" s="204"/>
      <c r="Q119" s="204"/>
    </row>
    <row r="120" spans="1:17" ht="12.75">
      <c r="A120" s="292"/>
      <c r="N120" s="204"/>
      <c r="O120" s="204"/>
      <c r="P120" s="204"/>
      <c r="Q120" s="204"/>
    </row>
    <row r="121" spans="1:17" ht="12.75">
      <c r="A121" s="292"/>
      <c r="N121" s="204"/>
      <c r="O121" s="204"/>
      <c r="P121" s="204"/>
      <c r="Q121" s="204"/>
    </row>
    <row r="122" spans="1:17" ht="12.75">
      <c r="A122" s="292"/>
      <c r="N122" s="204"/>
      <c r="O122" s="204"/>
      <c r="P122" s="204"/>
      <c r="Q122" s="204"/>
    </row>
    <row r="123" spans="1:17" ht="12.75">
      <c r="A123" s="292"/>
      <c r="N123" s="204"/>
      <c r="O123" s="204"/>
      <c r="P123" s="204"/>
      <c r="Q123" s="204"/>
    </row>
    <row r="124" spans="1:17" ht="12.75">
      <c r="A124" s="292"/>
      <c r="N124" s="204"/>
      <c r="O124" s="204"/>
      <c r="P124" s="204"/>
      <c r="Q124" s="204"/>
    </row>
    <row r="125" spans="1:17" ht="12.75">
      <c r="A125" s="292"/>
      <c r="N125" s="204"/>
      <c r="O125" s="204"/>
      <c r="P125" s="204"/>
      <c r="Q125" s="204"/>
    </row>
    <row r="126" spans="1:17" ht="12.75">
      <c r="A126" s="292"/>
      <c r="N126" s="204"/>
      <c r="O126" s="204"/>
      <c r="P126" s="204"/>
      <c r="Q126" s="204"/>
    </row>
    <row r="127" spans="1:17" ht="12.75">
      <c r="A127" s="292"/>
      <c r="N127" s="204"/>
      <c r="O127" s="204"/>
      <c r="P127" s="204"/>
      <c r="Q127" s="204"/>
    </row>
    <row r="128" spans="1:17" ht="12.75">
      <c r="A128" s="292"/>
      <c r="N128" s="204"/>
      <c r="O128" s="204"/>
      <c r="P128" s="204"/>
      <c r="Q128" s="204"/>
    </row>
    <row r="129" spans="1:17" ht="12.75">
      <c r="A129" s="292"/>
      <c r="N129" s="204"/>
      <c r="O129" s="204"/>
      <c r="P129" s="204"/>
      <c r="Q129" s="204"/>
    </row>
    <row r="130" spans="1:17" ht="12.75">
      <c r="A130" s="292"/>
      <c r="N130" s="204"/>
      <c r="O130" s="204"/>
      <c r="P130" s="204"/>
      <c r="Q130" s="204"/>
    </row>
    <row r="131" spans="1:17" ht="12.75">
      <c r="A131" s="292"/>
      <c r="N131" s="204"/>
      <c r="O131" s="204"/>
      <c r="P131" s="204"/>
      <c r="Q131" s="204"/>
    </row>
    <row r="132" spans="1:17" ht="12.75">
      <c r="A132" s="292"/>
      <c r="N132" s="204"/>
      <c r="O132" s="204"/>
      <c r="P132" s="204"/>
      <c r="Q132" s="204"/>
    </row>
    <row r="133" spans="1:17" ht="12.75">
      <c r="A133" s="292"/>
      <c r="N133" s="204"/>
      <c r="O133" s="204"/>
      <c r="P133" s="204"/>
      <c r="Q133" s="204"/>
    </row>
    <row r="134" spans="1:17" ht="12.75">
      <c r="A134" s="292"/>
      <c r="N134" s="204"/>
      <c r="O134" s="204"/>
      <c r="P134" s="204"/>
      <c r="Q134" s="204"/>
    </row>
    <row r="135" spans="1:17" ht="12.75">
      <c r="A135" s="292"/>
      <c r="B135" s="303"/>
      <c r="C135" s="30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04"/>
      <c r="O135" s="204"/>
      <c r="P135" s="204"/>
      <c r="Q135" s="204"/>
    </row>
    <row r="136" spans="1:17" ht="12.75">
      <c r="A136" s="292"/>
      <c r="B136" s="31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204"/>
      <c r="O136" s="204"/>
      <c r="P136" s="204"/>
      <c r="Q136" s="204"/>
    </row>
    <row r="137" spans="1:17" ht="12.75">
      <c r="A137" s="292"/>
      <c r="B137" s="312"/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204"/>
      <c r="O137" s="204"/>
      <c r="P137" s="204"/>
      <c r="Q137" s="204"/>
    </row>
    <row r="138" spans="1:17" ht="12.75">
      <c r="A138" s="292"/>
      <c r="B138" s="312"/>
      <c r="C138" s="302"/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  <c r="N138" s="204"/>
      <c r="O138" s="204"/>
      <c r="P138" s="204"/>
      <c r="Q138" s="204"/>
    </row>
    <row r="139" spans="1:17" ht="12.75">
      <c r="A139" s="292"/>
      <c r="B139" s="30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204"/>
      <c r="O139" s="204"/>
      <c r="P139" s="204"/>
      <c r="Q139" s="204"/>
    </row>
    <row r="140" spans="1:17" ht="12.75">
      <c r="A140" s="292"/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04"/>
      <c r="O140" s="204"/>
      <c r="P140" s="204"/>
      <c r="Q140" s="204"/>
    </row>
    <row r="141" spans="1:17" ht="12.75">
      <c r="A141" s="292"/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04"/>
      <c r="O141" s="204"/>
      <c r="P141" s="204"/>
      <c r="Q141" s="204"/>
    </row>
    <row r="142" spans="1:17" ht="12.75">
      <c r="A142" s="307"/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04"/>
      <c r="O142" s="204"/>
      <c r="P142" s="204"/>
      <c r="Q142" s="204"/>
    </row>
    <row r="143" spans="1:17" ht="12.75">
      <c r="A143" s="307"/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04"/>
      <c r="O143" s="204"/>
      <c r="P143" s="204"/>
      <c r="Q143" s="204"/>
    </row>
    <row r="144" spans="1:17" ht="12.75">
      <c r="A144" s="307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04"/>
      <c r="O144" s="204"/>
      <c r="P144" s="204"/>
      <c r="Q144" s="204"/>
    </row>
    <row r="145" spans="1:17" ht="12.75">
      <c r="A145" s="307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04"/>
      <c r="O145" s="204"/>
      <c r="P145" s="204"/>
      <c r="Q145" s="204"/>
    </row>
    <row r="146" spans="1:17" ht="12.75">
      <c r="A146" s="307"/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04"/>
      <c r="O146" s="204"/>
      <c r="P146" s="204"/>
      <c r="Q146" s="204"/>
    </row>
    <row r="147" spans="1:17" ht="12.75">
      <c r="A147" s="307"/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  <c r="N147" s="204"/>
      <c r="O147" s="204"/>
      <c r="P147" s="204"/>
      <c r="Q147" s="204"/>
    </row>
    <row r="148" spans="1:17" ht="12.75">
      <c r="A148" s="307"/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04"/>
      <c r="O148" s="204"/>
      <c r="P148" s="204"/>
      <c r="Q148" s="204"/>
    </row>
    <row r="149" spans="1:17" ht="12.75">
      <c r="A149" s="307"/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04"/>
      <c r="O149" s="204"/>
      <c r="P149" s="204"/>
      <c r="Q149" s="204"/>
    </row>
    <row r="150" spans="1:17" ht="12.75">
      <c r="A150" s="307"/>
      <c r="B150" s="294"/>
      <c r="C150" s="294"/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  <c r="N150" s="204"/>
      <c r="O150" s="204"/>
      <c r="P150" s="204"/>
      <c r="Q150" s="204"/>
    </row>
    <row r="151" spans="1:17" ht="12.75">
      <c r="A151" s="307"/>
      <c r="B151" s="294"/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04"/>
      <c r="O151" s="204"/>
      <c r="P151" s="204"/>
      <c r="Q151" s="204"/>
    </row>
    <row r="152" spans="1:17" ht="12.75">
      <c r="A152" s="307"/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04"/>
      <c r="O152" s="204"/>
      <c r="P152" s="204"/>
      <c r="Q152" s="204"/>
    </row>
    <row r="153" spans="1:17" ht="12.75">
      <c r="A153" s="307"/>
      <c r="B153" s="294"/>
      <c r="C153" s="294"/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204"/>
      <c r="O153" s="204"/>
      <c r="P153" s="204"/>
      <c r="Q153" s="204"/>
    </row>
    <row r="154" spans="1:17" ht="12.75">
      <c r="A154" s="307"/>
      <c r="B154" s="294"/>
      <c r="C154" s="294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04"/>
      <c r="O154" s="204"/>
      <c r="P154" s="204"/>
      <c r="Q154" s="204"/>
    </row>
    <row r="155" spans="1:17" ht="12.75">
      <c r="A155" s="307"/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04"/>
      <c r="O155" s="204"/>
      <c r="P155" s="204"/>
      <c r="Q155" s="204"/>
    </row>
    <row r="156" spans="1:17" ht="12.75">
      <c r="A156" s="307"/>
      <c r="B156" s="294"/>
      <c r="C156" s="294"/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04"/>
      <c r="O156" s="204"/>
      <c r="P156" s="204"/>
      <c r="Q156" s="204"/>
    </row>
    <row r="157" spans="1:17" ht="12.75">
      <c r="A157" s="307"/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04"/>
      <c r="O157" s="204"/>
      <c r="P157" s="204"/>
      <c r="Q157" s="204"/>
    </row>
    <row r="158" spans="1:17" ht="12.75">
      <c r="A158" s="307"/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04"/>
      <c r="O158" s="204"/>
      <c r="P158" s="204"/>
      <c r="Q158" s="204"/>
    </row>
    <row r="159" spans="1:17" ht="12.75">
      <c r="A159" s="307"/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04"/>
      <c r="O159" s="204"/>
      <c r="P159" s="204"/>
      <c r="Q159" s="204"/>
    </row>
    <row r="160" spans="1:17" ht="12.75">
      <c r="A160" s="307"/>
      <c r="B160" s="294"/>
      <c r="C160" s="294"/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04"/>
      <c r="O160" s="204"/>
      <c r="P160" s="204"/>
      <c r="Q160" s="204"/>
    </row>
    <row r="161" spans="1:17" ht="12.75">
      <c r="A161" s="307"/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204"/>
      <c r="O161" s="204"/>
      <c r="P161" s="204"/>
      <c r="Q161" s="204"/>
    </row>
    <row r="162" spans="1:17" ht="12.75">
      <c r="A162" s="307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04"/>
      <c r="O162" s="204"/>
      <c r="P162" s="204"/>
      <c r="Q162" s="204"/>
    </row>
    <row r="163" spans="1:17" ht="12.75">
      <c r="A163" s="307"/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  <c r="N163" s="204"/>
      <c r="O163" s="204"/>
      <c r="P163" s="204"/>
      <c r="Q163" s="204"/>
    </row>
    <row r="164" spans="1:17" ht="12.75">
      <c r="A164" s="307"/>
      <c r="B164" s="294"/>
      <c r="C164" s="294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04"/>
      <c r="O164" s="204"/>
      <c r="P164" s="204"/>
      <c r="Q164" s="204"/>
    </row>
    <row r="165" spans="1:17" ht="12.75">
      <c r="A165" s="307"/>
      <c r="B165" s="294"/>
      <c r="C165" s="294"/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  <c r="N165" s="204"/>
      <c r="O165" s="204"/>
      <c r="P165" s="204"/>
      <c r="Q165" s="204"/>
    </row>
    <row r="166" spans="1:17" ht="12.75">
      <c r="A166" s="292"/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04"/>
      <c r="O166" s="204"/>
      <c r="P166" s="204"/>
      <c r="Q166" s="204"/>
    </row>
    <row r="167" spans="1:17" ht="12.75">
      <c r="A167" s="292"/>
      <c r="B167" s="295"/>
      <c r="C167" s="295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04"/>
      <c r="O167" s="204"/>
      <c r="P167" s="204"/>
      <c r="Q167" s="204"/>
    </row>
    <row r="168" spans="1:17" ht="12.75">
      <c r="A168" s="292"/>
      <c r="B168" s="295"/>
      <c r="C168" s="295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04"/>
      <c r="O168" s="204"/>
      <c r="P168" s="204"/>
      <c r="Q168" s="204"/>
    </row>
    <row r="169" spans="1:17" ht="12.75">
      <c r="A169" s="292"/>
      <c r="B169" s="295"/>
      <c r="C169" s="295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04"/>
      <c r="O169" s="204"/>
      <c r="P169" s="204"/>
      <c r="Q169" s="204"/>
    </row>
    <row r="170" spans="1:17" ht="12.75">
      <c r="A170" s="292"/>
      <c r="B170" s="310"/>
      <c r="C170" s="311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204"/>
      <c r="O170" s="204"/>
      <c r="P170" s="204"/>
      <c r="Q170" s="204"/>
    </row>
    <row r="171" spans="1:17" ht="12.75">
      <c r="A171" s="292"/>
      <c r="B171" s="311"/>
      <c r="C171" s="311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04"/>
      <c r="O171" s="204"/>
      <c r="P171" s="204"/>
      <c r="Q171" s="204"/>
    </row>
    <row r="172" spans="1:17" ht="12.75" customHeight="1">
      <c r="A172" s="292"/>
      <c r="B172" s="308"/>
      <c r="C172" s="297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04"/>
      <c r="O172" s="204"/>
      <c r="P172" s="204"/>
      <c r="Q172" s="204"/>
    </row>
    <row r="173" spans="1:17" ht="12.75" customHeight="1">
      <c r="A173" s="292"/>
      <c r="B173" s="308"/>
      <c r="C173" s="297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04"/>
      <c r="O173" s="204"/>
      <c r="P173" s="204"/>
      <c r="Q173" s="204"/>
    </row>
    <row r="174" spans="1:17" ht="13.5" customHeight="1">
      <c r="A174" s="292"/>
      <c r="B174" s="308"/>
      <c r="C174" s="297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04"/>
      <c r="O174" s="204"/>
      <c r="P174" s="204"/>
      <c r="Q174" s="204"/>
    </row>
    <row r="175" spans="1:17" ht="12.75" customHeight="1">
      <c r="A175" s="292"/>
      <c r="B175" s="308"/>
      <c r="C175" s="297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04"/>
      <c r="O175" s="204"/>
      <c r="P175" s="204"/>
      <c r="Q175" s="204"/>
    </row>
    <row r="176" spans="1:17" ht="12.75" customHeight="1">
      <c r="A176" s="292"/>
      <c r="B176" s="308"/>
      <c r="C176" s="297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04"/>
      <c r="O176" s="204"/>
      <c r="P176" s="204"/>
      <c r="Q176" s="204"/>
    </row>
    <row r="177" spans="1:17" ht="13.5" customHeight="1">
      <c r="A177" s="292"/>
      <c r="B177" s="308"/>
      <c r="C177" s="297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04"/>
      <c r="O177" s="204"/>
      <c r="P177" s="204"/>
      <c r="Q177" s="204"/>
    </row>
    <row r="178" spans="1:17" ht="12.75">
      <c r="A178" s="292"/>
      <c r="B178" s="204"/>
      <c r="C178" s="204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04"/>
      <c r="O178" s="204"/>
      <c r="P178" s="204"/>
      <c r="Q178" s="204"/>
    </row>
    <row r="179" spans="1:17" ht="12.75">
      <c r="A179" s="292"/>
      <c r="B179" s="204"/>
      <c r="C179" s="204"/>
      <c r="D179" s="296"/>
      <c r="E179" s="296"/>
      <c r="F179" s="296"/>
      <c r="G179" s="296"/>
      <c r="H179" s="296"/>
      <c r="I179" s="296"/>
      <c r="J179" s="296"/>
      <c r="K179" s="296"/>
      <c r="L179" s="296"/>
      <c r="M179" s="296"/>
      <c r="N179" s="204"/>
      <c r="O179" s="204"/>
      <c r="P179" s="204"/>
      <c r="Q179" s="204"/>
    </row>
    <row r="180" spans="1:17" ht="12.75">
      <c r="A180" s="292"/>
      <c r="B180" s="204"/>
      <c r="C180" s="204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04"/>
      <c r="O180" s="204"/>
      <c r="P180" s="204"/>
      <c r="Q180" s="204"/>
    </row>
    <row r="181" spans="1:17" ht="12.75">
      <c r="A181" s="292"/>
      <c r="B181" s="204"/>
      <c r="C181" s="204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04"/>
      <c r="O181" s="204"/>
      <c r="P181" s="204"/>
      <c r="Q181" s="204"/>
    </row>
    <row r="182" spans="1:17" ht="12.75">
      <c r="A182" s="292"/>
      <c r="B182" s="204"/>
      <c r="C182" s="204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04"/>
      <c r="O182" s="204"/>
      <c r="P182" s="204"/>
      <c r="Q182" s="204"/>
    </row>
    <row r="183" spans="1:17" ht="12.75">
      <c r="A183" s="292"/>
      <c r="B183" s="204"/>
      <c r="C183" s="204"/>
      <c r="D183" s="296"/>
      <c r="E183" s="296"/>
      <c r="F183" s="296"/>
      <c r="G183" s="296"/>
      <c r="H183" s="296"/>
      <c r="I183" s="296"/>
      <c r="J183" s="296"/>
      <c r="K183" s="296"/>
      <c r="L183" s="296"/>
      <c r="M183" s="296"/>
      <c r="N183" s="204"/>
      <c r="O183" s="204"/>
      <c r="P183" s="204"/>
      <c r="Q183" s="204"/>
    </row>
    <row r="184" spans="1:17" ht="12.75">
      <c r="A184" s="292"/>
      <c r="B184" s="204"/>
      <c r="C184" s="204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04"/>
      <c r="O184" s="204"/>
      <c r="P184" s="204"/>
      <c r="Q184" s="204"/>
    </row>
    <row r="185" spans="1:17" ht="12.75">
      <c r="A185" s="292"/>
      <c r="B185" s="204"/>
      <c r="C185" s="204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04"/>
      <c r="O185" s="204"/>
      <c r="P185" s="204"/>
      <c r="Q185" s="204"/>
    </row>
    <row r="186" spans="1:17" ht="12.75">
      <c r="A186" s="292"/>
      <c r="B186" s="204"/>
      <c r="C186" s="204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04"/>
      <c r="O186" s="204"/>
      <c r="P186" s="204"/>
      <c r="Q186" s="204"/>
    </row>
    <row r="187" spans="1:17" ht="12.75">
      <c r="A187" s="292"/>
      <c r="B187" s="204"/>
      <c r="C187" s="204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04"/>
      <c r="O187" s="204"/>
      <c r="P187" s="204"/>
      <c r="Q187" s="204"/>
    </row>
    <row r="188" spans="1:17" ht="12.75">
      <c r="A188" s="292"/>
      <c r="B188" s="204"/>
      <c r="C188" s="204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04"/>
      <c r="O188" s="204"/>
      <c r="P188" s="204"/>
      <c r="Q188" s="204"/>
    </row>
    <row r="189" spans="1:17" ht="12.75">
      <c r="A189" s="292"/>
      <c r="B189" s="204"/>
      <c r="C189" s="204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  <c r="N189" s="204"/>
      <c r="O189" s="204"/>
      <c r="P189" s="204"/>
      <c r="Q189" s="204"/>
    </row>
    <row r="190" spans="1:17" ht="12.75">
      <c r="A190" s="292"/>
      <c r="B190" s="204"/>
      <c r="C190" s="204"/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04"/>
      <c r="O190" s="204"/>
      <c r="P190" s="204"/>
      <c r="Q190" s="204"/>
    </row>
    <row r="191" spans="1:17" ht="12.75">
      <c r="A191" s="292"/>
      <c r="B191" s="204"/>
      <c r="C191" s="204"/>
      <c r="D191" s="296"/>
      <c r="E191" s="296"/>
      <c r="F191" s="296"/>
      <c r="G191" s="296"/>
      <c r="H191" s="296"/>
      <c r="I191" s="296"/>
      <c r="J191" s="296"/>
      <c r="K191" s="296"/>
      <c r="L191" s="296"/>
      <c r="M191" s="296"/>
      <c r="N191" s="204"/>
      <c r="O191" s="204"/>
      <c r="P191" s="204"/>
      <c r="Q191" s="204"/>
    </row>
    <row r="192" spans="1:17" ht="12.75">
      <c r="A192" s="292"/>
      <c r="B192" s="204"/>
      <c r="C192" s="204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04"/>
      <c r="O192" s="204"/>
      <c r="P192" s="204"/>
      <c r="Q192" s="204"/>
    </row>
    <row r="193" spans="1:17" ht="12.75">
      <c r="A193" s="292"/>
      <c r="B193" s="204"/>
      <c r="C193" s="204"/>
      <c r="D193" s="296"/>
      <c r="E193" s="296"/>
      <c r="F193" s="296"/>
      <c r="G193" s="296"/>
      <c r="H193" s="296"/>
      <c r="I193" s="296"/>
      <c r="J193" s="296"/>
      <c r="K193" s="296"/>
      <c r="L193" s="296"/>
      <c r="M193" s="296"/>
      <c r="N193" s="204"/>
      <c r="O193" s="204"/>
      <c r="P193" s="204"/>
      <c r="Q193" s="204"/>
    </row>
    <row r="194" spans="1:17" ht="12.75">
      <c r="A194" s="292"/>
      <c r="B194" s="204"/>
      <c r="C194" s="204"/>
      <c r="D194" s="296"/>
      <c r="E194" s="296"/>
      <c r="F194" s="296"/>
      <c r="G194" s="296"/>
      <c r="H194" s="296"/>
      <c r="I194" s="296"/>
      <c r="J194" s="296"/>
      <c r="K194" s="296"/>
      <c r="L194" s="296"/>
      <c r="M194" s="296"/>
      <c r="N194" s="204"/>
      <c r="O194" s="204"/>
      <c r="P194" s="204"/>
      <c r="Q194" s="204"/>
    </row>
    <row r="195" spans="1:17" ht="12.75">
      <c r="A195" s="292"/>
      <c r="B195" s="204"/>
      <c r="C195" s="204"/>
      <c r="D195" s="296"/>
      <c r="E195" s="296"/>
      <c r="F195" s="296"/>
      <c r="G195" s="296"/>
      <c r="H195" s="296"/>
      <c r="I195" s="296"/>
      <c r="J195" s="296"/>
      <c r="K195" s="296"/>
      <c r="L195" s="296"/>
      <c r="M195" s="296"/>
      <c r="N195" s="204"/>
      <c r="O195" s="204"/>
      <c r="P195" s="204"/>
      <c r="Q195" s="204"/>
    </row>
    <row r="196" spans="1:17" ht="12.75">
      <c r="A196" s="292"/>
      <c r="B196" s="204"/>
      <c r="C196" s="204"/>
      <c r="D196" s="296"/>
      <c r="E196" s="296"/>
      <c r="F196" s="296"/>
      <c r="G196" s="296"/>
      <c r="H196" s="296"/>
      <c r="I196" s="296"/>
      <c r="J196" s="296"/>
      <c r="K196" s="296"/>
      <c r="L196" s="296"/>
      <c r="M196" s="296"/>
      <c r="N196" s="204"/>
      <c r="O196" s="204"/>
      <c r="P196" s="204"/>
      <c r="Q196" s="204"/>
    </row>
    <row r="197" spans="1:17" ht="12.75">
      <c r="A197" s="292"/>
      <c r="B197" s="204"/>
      <c r="C197" s="204"/>
      <c r="D197" s="296"/>
      <c r="E197" s="296"/>
      <c r="F197" s="296"/>
      <c r="G197" s="296"/>
      <c r="H197" s="296"/>
      <c r="I197" s="296"/>
      <c r="J197" s="296"/>
      <c r="K197" s="296"/>
      <c r="L197" s="296"/>
      <c r="M197" s="296"/>
      <c r="N197" s="204"/>
      <c r="O197" s="204"/>
      <c r="P197" s="204"/>
      <c r="Q197" s="204"/>
    </row>
    <row r="198" spans="1:17" ht="12.75">
      <c r="A198" s="292"/>
      <c r="B198" s="204"/>
      <c r="C198" s="204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04"/>
      <c r="O198" s="204"/>
      <c r="P198" s="204"/>
      <c r="Q198" s="204"/>
    </row>
    <row r="199" spans="1:17" ht="12.75">
      <c r="A199" s="292"/>
      <c r="B199" s="204"/>
      <c r="C199" s="204"/>
      <c r="D199" s="296"/>
      <c r="E199" s="296"/>
      <c r="F199" s="296"/>
      <c r="G199" s="296"/>
      <c r="H199" s="296"/>
      <c r="I199" s="296"/>
      <c r="J199" s="296"/>
      <c r="K199" s="296"/>
      <c r="L199" s="296"/>
      <c r="M199" s="296"/>
      <c r="N199" s="204"/>
      <c r="O199" s="204"/>
      <c r="P199" s="204"/>
      <c r="Q199" s="204"/>
    </row>
    <row r="200" spans="1:17" ht="12.75">
      <c r="A200" s="292"/>
      <c r="B200" s="204"/>
      <c r="C200" s="204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04"/>
      <c r="O200" s="204"/>
      <c r="P200" s="204"/>
      <c r="Q200" s="204"/>
    </row>
    <row r="201" spans="1:17" ht="12.75">
      <c r="A201" s="292"/>
      <c r="B201" s="204"/>
      <c r="C201" s="204"/>
      <c r="D201" s="296"/>
      <c r="E201" s="296"/>
      <c r="F201" s="296"/>
      <c r="G201" s="296"/>
      <c r="H201" s="296"/>
      <c r="I201" s="296"/>
      <c r="J201" s="296"/>
      <c r="K201" s="296"/>
      <c r="L201" s="296"/>
      <c r="M201" s="296"/>
      <c r="N201" s="204"/>
      <c r="O201" s="204"/>
      <c r="P201" s="204"/>
      <c r="Q201" s="204"/>
    </row>
    <row r="202" spans="1:17" ht="12.75">
      <c r="A202" s="292"/>
      <c r="B202" s="204"/>
      <c r="C202" s="204"/>
      <c r="D202" s="296"/>
      <c r="E202" s="296"/>
      <c r="F202" s="296"/>
      <c r="G202" s="296"/>
      <c r="H202" s="296"/>
      <c r="I202" s="296"/>
      <c r="J202" s="296"/>
      <c r="K202" s="296"/>
      <c r="L202" s="296"/>
      <c r="M202" s="296"/>
      <c r="N202" s="204"/>
      <c r="O202" s="204"/>
      <c r="P202" s="204"/>
      <c r="Q202" s="204"/>
    </row>
    <row r="203" spans="1:17" ht="12.75">
      <c r="A203" s="292"/>
      <c r="B203" s="204"/>
      <c r="C203" s="204"/>
      <c r="D203" s="296"/>
      <c r="E203" s="296"/>
      <c r="F203" s="296"/>
      <c r="G203" s="296"/>
      <c r="H203" s="296"/>
      <c r="I203" s="296"/>
      <c r="J203" s="296"/>
      <c r="K203" s="296"/>
      <c r="L203" s="296"/>
      <c r="M203" s="296"/>
      <c r="N203" s="204"/>
      <c r="O203" s="204"/>
      <c r="P203" s="204"/>
      <c r="Q203" s="204"/>
    </row>
    <row r="204" spans="1:17" ht="12.75">
      <c r="A204" s="292"/>
      <c r="B204" s="204"/>
      <c r="C204" s="204"/>
      <c r="D204" s="296"/>
      <c r="E204" s="296"/>
      <c r="F204" s="296"/>
      <c r="G204" s="296"/>
      <c r="H204" s="296"/>
      <c r="I204" s="296"/>
      <c r="J204" s="296"/>
      <c r="K204" s="296"/>
      <c r="L204" s="296"/>
      <c r="M204" s="296"/>
      <c r="N204" s="204"/>
      <c r="O204" s="204"/>
      <c r="P204" s="204"/>
      <c r="Q204" s="204"/>
    </row>
    <row r="205" spans="1:17" ht="12.75">
      <c r="A205" s="292"/>
      <c r="B205" s="204"/>
      <c r="C205" s="204"/>
      <c r="D205" s="296"/>
      <c r="E205" s="296"/>
      <c r="F205" s="296"/>
      <c r="G205" s="296"/>
      <c r="H205" s="296"/>
      <c r="I205" s="296"/>
      <c r="J205" s="296"/>
      <c r="K205" s="296"/>
      <c r="L205" s="296"/>
      <c r="M205" s="296"/>
      <c r="N205" s="204"/>
      <c r="O205" s="204"/>
      <c r="P205" s="204"/>
      <c r="Q205" s="204"/>
    </row>
    <row r="206" spans="1:17" ht="12.75">
      <c r="A206" s="292"/>
      <c r="B206" s="204"/>
      <c r="C206" s="204"/>
      <c r="D206" s="296"/>
      <c r="E206" s="296"/>
      <c r="F206" s="296"/>
      <c r="G206" s="296"/>
      <c r="H206" s="296"/>
      <c r="I206" s="296"/>
      <c r="J206" s="296"/>
      <c r="K206" s="296"/>
      <c r="L206" s="296"/>
      <c r="M206" s="296"/>
      <c r="N206" s="204"/>
      <c r="O206" s="204"/>
      <c r="P206" s="204"/>
      <c r="Q206" s="204"/>
    </row>
    <row r="207" spans="1:17" ht="12.75">
      <c r="A207" s="292"/>
      <c r="B207" s="204"/>
      <c r="C207" s="204"/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04"/>
      <c r="O207" s="204"/>
      <c r="P207" s="204"/>
      <c r="Q207" s="204"/>
    </row>
    <row r="208" spans="1:17" ht="12.75">
      <c r="A208" s="292"/>
      <c r="B208" s="204"/>
      <c r="C208" s="204"/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04"/>
      <c r="O208" s="204"/>
      <c r="P208" s="204"/>
      <c r="Q208" s="204"/>
    </row>
    <row r="209" spans="1:17" ht="12.75">
      <c r="A209" s="292"/>
      <c r="B209" s="204"/>
      <c r="C209" s="204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04"/>
      <c r="O209" s="204"/>
      <c r="P209" s="204"/>
      <c r="Q209" s="204"/>
    </row>
    <row r="210" spans="1:17" ht="12.75">
      <c r="A210" s="292"/>
      <c r="B210" s="204"/>
      <c r="C210" s="204"/>
      <c r="D210" s="296"/>
      <c r="E210" s="296"/>
      <c r="F210" s="296"/>
      <c r="G210" s="296"/>
      <c r="H210" s="296"/>
      <c r="I210" s="296"/>
      <c r="J210" s="296"/>
      <c r="K210" s="296"/>
      <c r="L210" s="296"/>
      <c r="M210" s="296"/>
      <c r="N210" s="204"/>
      <c r="O210" s="204"/>
      <c r="P210" s="204"/>
      <c r="Q210" s="204"/>
    </row>
    <row r="211" spans="1:17" ht="12.75">
      <c r="A211" s="292"/>
      <c r="B211" s="204"/>
      <c r="C211" s="204"/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  <c r="N211" s="204"/>
      <c r="O211" s="204"/>
      <c r="P211" s="204"/>
      <c r="Q211" s="204"/>
    </row>
    <row r="212" spans="1:17" ht="12.75">
      <c r="A212" s="292"/>
      <c r="B212" s="204"/>
      <c r="C212" s="204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04"/>
      <c r="O212" s="204"/>
      <c r="P212" s="204"/>
      <c r="Q212" s="204"/>
    </row>
    <row r="213" spans="1:17" ht="12.75">
      <c r="A213" s="292"/>
      <c r="B213" s="204"/>
      <c r="C213" s="204"/>
      <c r="D213" s="296"/>
      <c r="E213" s="296"/>
      <c r="F213" s="296"/>
      <c r="G213" s="296"/>
      <c r="H213" s="296"/>
      <c r="I213" s="296"/>
      <c r="J213" s="296"/>
      <c r="K213" s="296"/>
      <c r="L213" s="296"/>
      <c r="M213" s="296"/>
      <c r="N213" s="204"/>
      <c r="O213" s="204"/>
      <c r="P213" s="204"/>
      <c r="Q213" s="204"/>
    </row>
    <row r="214" spans="1:17" ht="12.75">
      <c r="A214" s="292"/>
      <c r="B214" s="204"/>
      <c r="C214" s="204"/>
      <c r="D214" s="296"/>
      <c r="E214" s="296"/>
      <c r="F214" s="296"/>
      <c r="G214" s="296"/>
      <c r="H214" s="296"/>
      <c r="I214" s="296"/>
      <c r="J214" s="296"/>
      <c r="K214" s="296"/>
      <c r="L214" s="296"/>
      <c r="M214" s="296"/>
      <c r="N214" s="204"/>
      <c r="O214" s="204"/>
      <c r="P214" s="204"/>
      <c r="Q214" s="204"/>
    </row>
    <row r="215" spans="1:17" ht="12.75">
      <c r="A215" s="292"/>
      <c r="B215" s="204"/>
      <c r="C215" s="204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04"/>
      <c r="O215" s="204"/>
      <c r="P215" s="204"/>
      <c r="Q215" s="204"/>
    </row>
    <row r="216" spans="1:17" ht="12.75">
      <c r="A216" s="292"/>
      <c r="B216" s="204"/>
      <c r="C216" s="204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04"/>
      <c r="O216" s="204"/>
      <c r="P216" s="204"/>
      <c r="Q216" s="204"/>
    </row>
    <row r="217" spans="1:17" ht="12.75">
      <c r="A217" s="292"/>
      <c r="B217" s="204"/>
      <c r="C217" s="204"/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204"/>
      <c r="O217" s="204"/>
      <c r="P217" s="204"/>
      <c r="Q217" s="204"/>
    </row>
    <row r="218" spans="1:17" ht="12.75">
      <c r="A218" s="292"/>
      <c r="B218" s="204"/>
      <c r="C218" s="204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04"/>
      <c r="O218" s="204"/>
      <c r="P218" s="204"/>
      <c r="Q218" s="204"/>
    </row>
    <row r="219" spans="1:17" ht="12.75">
      <c r="A219" s="292"/>
      <c r="B219" s="204"/>
      <c r="C219" s="204"/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04"/>
      <c r="O219" s="204"/>
      <c r="P219" s="204"/>
      <c r="Q219" s="204"/>
    </row>
    <row r="220" spans="1:17" ht="12.75">
      <c r="A220" s="292"/>
      <c r="B220" s="204"/>
      <c r="C220" s="204"/>
      <c r="D220" s="296"/>
      <c r="E220" s="296"/>
      <c r="F220" s="296"/>
      <c r="G220" s="296"/>
      <c r="H220" s="296"/>
      <c r="I220" s="296"/>
      <c r="J220" s="296"/>
      <c r="K220" s="296"/>
      <c r="L220" s="296"/>
      <c r="M220" s="296"/>
      <c r="N220" s="204"/>
      <c r="O220" s="204"/>
      <c r="P220" s="204"/>
      <c r="Q220" s="204"/>
    </row>
    <row r="221" spans="1:17" ht="12.75">
      <c r="A221" s="292"/>
      <c r="B221" s="204"/>
      <c r="C221" s="204"/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04"/>
      <c r="O221" s="204"/>
      <c r="P221" s="204"/>
      <c r="Q221" s="204"/>
    </row>
    <row r="222" spans="1:17" ht="12.75">
      <c r="A222" s="292"/>
      <c r="B222" s="204"/>
      <c r="C222" s="204"/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04"/>
      <c r="O222" s="204"/>
      <c r="P222" s="204"/>
      <c r="Q222" s="204"/>
    </row>
    <row r="223" spans="1:17" ht="12.75">
      <c r="A223" s="292"/>
      <c r="B223" s="204"/>
      <c r="C223" s="204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04"/>
      <c r="O223" s="204"/>
      <c r="P223" s="204"/>
      <c r="Q223" s="204"/>
    </row>
    <row r="224" spans="1:17" ht="12.75">
      <c r="A224" s="292"/>
      <c r="B224" s="204"/>
      <c r="C224" s="204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04"/>
      <c r="O224" s="204"/>
      <c r="P224" s="204"/>
      <c r="Q224" s="204"/>
    </row>
    <row r="225" spans="1:17" ht="12.75">
      <c r="A225" s="292"/>
      <c r="B225" s="204"/>
      <c r="C225" s="204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04"/>
      <c r="O225" s="204"/>
      <c r="P225" s="204"/>
      <c r="Q225" s="204"/>
    </row>
    <row r="226" spans="1:17" ht="12.75">
      <c r="A226" s="292"/>
      <c r="B226" s="204"/>
      <c r="C226" s="204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04"/>
      <c r="O226" s="204"/>
      <c r="P226" s="204"/>
      <c r="Q226" s="204"/>
    </row>
    <row r="227" spans="1:17" ht="12.75">
      <c r="A227" s="292"/>
      <c r="B227" s="204"/>
      <c r="C227" s="204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04"/>
      <c r="O227" s="204"/>
      <c r="P227" s="204"/>
      <c r="Q227" s="204"/>
    </row>
    <row r="228" spans="1:17" ht="12.75">
      <c r="A228" s="292"/>
      <c r="B228" s="204"/>
      <c r="C228" s="204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04"/>
      <c r="O228" s="204"/>
      <c r="P228" s="204"/>
      <c r="Q228" s="204"/>
    </row>
    <row r="229" spans="1:17" ht="12.75">
      <c r="A229" s="292"/>
      <c r="B229" s="299"/>
      <c r="C229" s="204"/>
      <c r="D229" s="204"/>
      <c r="E229" s="204"/>
      <c r="F229" s="204"/>
      <c r="G229" s="204"/>
      <c r="H229" s="296"/>
      <c r="I229" s="296"/>
      <c r="J229" s="296"/>
      <c r="K229" s="296"/>
      <c r="L229" s="296"/>
      <c r="M229" s="296"/>
      <c r="N229" s="296"/>
      <c r="O229" s="204"/>
      <c r="P229" s="204"/>
      <c r="Q229" s="204"/>
    </row>
    <row r="230" spans="1:17" ht="12.75">
      <c r="A230" s="292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</row>
    <row r="231" spans="1:17" ht="12.75">
      <c r="A231" s="292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</row>
    <row r="232" spans="1:17" ht="12.75">
      <c r="A232" s="292"/>
      <c r="B232" s="30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204"/>
      <c r="O232" s="204"/>
      <c r="P232" s="204"/>
      <c r="Q232" s="204"/>
    </row>
    <row r="233" spans="1:17" ht="12.75">
      <c r="A233" s="292"/>
      <c r="B233" s="303"/>
      <c r="C233" s="303"/>
      <c r="D233" s="309"/>
      <c r="E233" s="303"/>
      <c r="F233" s="303"/>
      <c r="G233" s="303"/>
      <c r="H233" s="303"/>
      <c r="I233" s="303"/>
      <c r="J233" s="303"/>
      <c r="K233" s="303"/>
      <c r="L233" s="303"/>
      <c r="M233" s="303"/>
      <c r="N233" s="303"/>
      <c r="O233" s="204"/>
      <c r="P233" s="204"/>
      <c r="Q233" s="204"/>
    </row>
    <row r="234" spans="1:17" ht="12.75">
      <c r="A234" s="292"/>
      <c r="B234" s="299"/>
      <c r="C234" s="299"/>
      <c r="D234" s="299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04"/>
      <c r="P234" s="204"/>
      <c r="Q234" s="204"/>
    </row>
    <row r="235" spans="1:17" ht="12.75">
      <c r="A235" s="292"/>
      <c r="B235" s="300"/>
      <c r="C235" s="300"/>
      <c r="D235" s="204"/>
      <c r="E235" s="301"/>
      <c r="F235" s="301"/>
      <c r="G235" s="301"/>
      <c r="H235" s="301"/>
      <c r="I235" s="301"/>
      <c r="J235" s="301"/>
      <c r="K235" s="301"/>
      <c r="L235" s="301"/>
      <c r="M235" s="301"/>
      <c r="N235" s="301"/>
      <c r="O235" s="204"/>
      <c r="P235" s="204"/>
      <c r="Q235" s="204"/>
    </row>
    <row r="236" spans="1:17" ht="12.75">
      <c r="A236" s="292"/>
      <c r="B236" s="300"/>
      <c r="C236" s="300"/>
      <c r="D236" s="204"/>
      <c r="E236" s="301"/>
      <c r="F236" s="301"/>
      <c r="G236" s="301"/>
      <c r="H236" s="301"/>
      <c r="I236" s="301"/>
      <c r="J236" s="301"/>
      <c r="K236" s="301"/>
      <c r="L236" s="301"/>
      <c r="M236" s="301"/>
      <c r="N236" s="301"/>
      <c r="O236" s="204"/>
      <c r="P236" s="204"/>
      <c r="Q236" s="204"/>
    </row>
    <row r="237" spans="1:17" ht="12.75">
      <c r="A237" s="292"/>
      <c r="B237" s="300"/>
      <c r="C237" s="300"/>
      <c r="D237" s="204"/>
      <c r="E237" s="301"/>
      <c r="F237" s="301"/>
      <c r="G237" s="301"/>
      <c r="H237" s="301"/>
      <c r="I237" s="301"/>
      <c r="J237" s="301"/>
      <c r="K237" s="301"/>
      <c r="L237" s="301"/>
      <c r="M237" s="301"/>
      <c r="N237" s="301"/>
      <c r="O237" s="204"/>
      <c r="P237" s="204"/>
      <c r="Q237" s="204"/>
    </row>
    <row r="238" spans="1:17" ht="12.75">
      <c r="A238" s="292"/>
      <c r="B238" s="300"/>
      <c r="C238" s="300"/>
      <c r="D238" s="204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204"/>
      <c r="P238" s="204"/>
      <c r="Q238" s="204"/>
    </row>
    <row r="239" spans="1:17" ht="12.75">
      <c r="A239" s="292"/>
      <c r="B239" s="300"/>
      <c r="C239" s="300"/>
      <c r="D239" s="204"/>
      <c r="E239" s="301"/>
      <c r="F239" s="301"/>
      <c r="G239" s="301"/>
      <c r="H239" s="301"/>
      <c r="I239" s="301"/>
      <c r="J239" s="301"/>
      <c r="K239" s="301"/>
      <c r="L239" s="301"/>
      <c r="M239" s="301"/>
      <c r="N239" s="301"/>
      <c r="O239" s="204"/>
      <c r="P239" s="204"/>
      <c r="Q239" s="204"/>
    </row>
    <row r="240" spans="1:17" ht="12.75">
      <c r="A240" s="292"/>
      <c r="B240" s="300"/>
      <c r="C240" s="300"/>
      <c r="D240" s="204"/>
      <c r="E240" s="301"/>
      <c r="F240" s="301"/>
      <c r="G240" s="301"/>
      <c r="H240" s="301"/>
      <c r="I240" s="301"/>
      <c r="J240" s="301"/>
      <c r="K240" s="301"/>
      <c r="L240" s="301"/>
      <c r="M240" s="301"/>
      <c r="N240" s="301"/>
      <c r="O240" s="204"/>
      <c r="P240" s="204"/>
      <c r="Q240" s="204"/>
    </row>
    <row r="241" spans="1:17" ht="12.75">
      <c r="A241" s="292"/>
      <c r="B241" s="300"/>
      <c r="C241" s="300"/>
      <c r="D241" s="204"/>
      <c r="E241" s="301"/>
      <c r="F241" s="301"/>
      <c r="G241" s="301"/>
      <c r="H241" s="301"/>
      <c r="I241" s="301"/>
      <c r="J241" s="301"/>
      <c r="K241" s="301"/>
      <c r="L241" s="301"/>
      <c r="M241" s="301"/>
      <c r="N241" s="301"/>
      <c r="O241" s="204"/>
      <c r="P241" s="204"/>
      <c r="Q241" s="204"/>
    </row>
    <row r="242" spans="1:17" ht="12.75">
      <c r="A242" s="292"/>
      <c r="B242" s="300"/>
      <c r="C242" s="300"/>
      <c r="D242" s="204"/>
      <c r="E242" s="301"/>
      <c r="F242" s="301"/>
      <c r="G242" s="301"/>
      <c r="H242" s="301"/>
      <c r="I242" s="301"/>
      <c r="J242" s="301"/>
      <c r="K242" s="301"/>
      <c r="L242" s="301"/>
      <c r="M242" s="301"/>
      <c r="N242" s="301"/>
      <c r="O242" s="204"/>
      <c r="P242" s="204"/>
      <c r="Q242" s="204"/>
    </row>
    <row r="243" spans="1:17" ht="12.75">
      <c r="A243" s="292"/>
      <c r="B243" s="300"/>
      <c r="C243" s="300"/>
      <c r="D243" s="204"/>
      <c r="E243" s="301"/>
      <c r="F243" s="301"/>
      <c r="G243" s="301"/>
      <c r="H243" s="301"/>
      <c r="I243" s="301"/>
      <c r="J243" s="301"/>
      <c r="K243" s="301"/>
      <c r="L243" s="301"/>
      <c r="M243" s="301"/>
      <c r="N243" s="301"/>
      <c r="O243" s="204"/>
      <c r="P243" s="204"/>
      <c r="Q243" s="204"/>
    </row>
    <row r="244" spans="1:17" ht="12.75">
      <c r="A244" s="292"/>
      <c r="B244" s="300"/>
      <c r="C244" s="300"/>
      <c r="D244" s="204"/>
      <c r="E244" s="301"/>
      <c r="F244" s="301"/>
      <c r="G244" s="301"/>
      <c r="H244" s="301"/>
      <c r="I244" s="301"/>
      <c r="J244" s="301"/>
      <c r="K244" s="301"/>
      <c r="L244" s="301"/>
      <c r="M244" s="301"/>
      <c r="N244" s="301"/>
      <c r="O244" s="204"/>
      <c r="P244" s="204"/>
      <c r="Q244" s="204"/>
    </row>
    <row r="245" spans="1:17" ht="12.75">
      <c r="A245" s="292"/>
      <c r="B245" s="300"/>
      <c r="C245" s="300"/>
      <c r="D245" s="204"/>
      <c r="E245" s="301"/>
      <c r="F245" s="301"/>
      <c r="G245" s="301"/>
      <c r="H245" s="301"/>
      <c r="I245" s="301"/>
      <c r="J245" s="301"/>
      <c r="K245" s="301"/>
      <c r="L245" s="301"/>
      <c r="M245" s="301"/>
      <c r="N245" s="301"/>
      <c r="O245" s="204"/>
      <c r="P245" s="204"/>
      <c r="Q245" s="204"/>
    </row>
    <row r="246" spans="1:17" ht="12.75">
      <c r="A246" s="292"/>
      <c r="B246" s="300"/>
      <c r="C246" s="300"/>
      <c r="D246" s="204"/>
      <c r="E246" s="301"/>
      <c r="F246" s="301"/>
      <c r="G246" s="301"/>
      <c r="H246" s="301"/>
      <c r="I246" s="301"/>
      <c r="J246" s="301"/>
      <c r="K246" s="301"/>
      <c r="L246" s="301"/>
      <c r="M246" s="301"/>
      <c r="N246" s="301"/>
      <c r="O246" s="204"/>
      <c r="P246" s="204"/>
      <c r="Q246" s="204"/>
    </row>
    <row r="247" spans="1:17" ht="12.75">
      <c r="A247" s="292"/>
      <c r="B247" s="300"/>
      <c r="C247" s="300"/>
      <c r="D247" s="204"/>
      <c r="E247" s="301"/>
      <c r="F247" s="301"/>
      <c r="G247" s="301"/>
      <c r="H247" s="301"/>
      <c r="I247" s="301"/>
      <c r="J247" s="301"/>
      <c r="K247" s="301"/>
      <c r="L247" s="301"/>
      <c r="M247" s="301"/>
      <c r="N247" s="301"/>
      <c r="O247" s="204"/>
      <c r="P247" s="204"/>
      <c r="Q247" s="204"/>
    </row>
    <row r="248" spans="1:17" ht="12.75">
      <c r="A248" s="292"/>
      <c r="B248" s="300"/>
      <c r="C248" s="300"/>
      <c r="D248" s="204"/>
      <c r="E248" s="301"/>
      <c r="F248" s="301"/>
      <c r="G248" s="301"/>
      <c r="H248" s="301"/>
      <c r="I248" s="301"/>
      <c r="J248" s="301"/>
      <c r="K248" s="301"/>
      <c r="L248" s="301"/>
      <c r="M248" s="301"/>
      <c r="N248" s="301"/>
      <c r="O248" s="204"/>
      <c r="P248" s="204"/>
      <c r="Q248" s="204"/>
    </row>
    <row r="249" spans="1:17" ht="12.75">
      <c r="A249" s="292"/>
      <c r="B249" s="300"/>
      <c r="C249" s="300"/>
      <c r="D249" s="204"/>
      <c r="E249" s="301"/>
      <c r="F249" s="301"/>
      <c r="G249" s="301"/>
      <c r="H249" s="301"/>
      <c r="I249" s="301"/>
      <c r="J249" s="301"/>
      <c r="K249" s="301"/>
      <c r="L249" s="301"/>
      <c r="M249" s="301"/>
      <c r="N249" s="301"/>
      <c r="O249" s="204"/>
      <c r="P249" s="204"/>
      <c r="Q249" s="204"/>
    </row>
    <row r="250" spans="1:17" ht="12.75">
      <c r="A250" s="292"/>
      <c r="B250" s="300"/>
      <c r="C250" s="300"/>
      <c r="D250" s="204"/>
      <c r="E250" s="301"/>
      <c r="F250" s="301"/>
      <c r="G250" s="301"/>
      <c r="H250" s="301"/>
      <c r="I250" s="301"/>
      <c r="J250" s="301"/>
      <c r="K250" s="301"/>
      <c r="L250" s="301"/>
      <c r="M250" s="301"/>
      <c r="N250" s="301"/>
      <c r="O250" s="204"/>
      <c r="P250" s="204"/>
      <c r="Q250" s="204"/>
    </row>
    <row r="251" spans="1:17" ht="12.75">
      <c r="A251" s="292"/>
      <c r="B251" s="300"/>
      <c r="C251" s="300"/>
      <c r="D251" s="204"/>
      <c r="E251" s="301"/>
      <c r="F251" s="301"/>
      <c r="G251" s="301"/>
      <c r="H251" s="301"/>
      <c r="I251" s="301"/>
      <c r="J251" s="301"/>
      <c r="K251" s="301"/>
      <c r="L251" s="301"/>
      <c r="M251" s="301"/>
      <c r="N251" s="301"/>
      <c r="O251" s="204"/>
      <c r="P251" s="204"/>
      <c r="Q251" s="204"/>
    </row>
    <row r="252" spans="1:17" ht="12.75">
      <c r="A252" s="292"/>
      <c r="B252" s="300"/>
      <c r="C252" s="300"/>
      <c r="D252" s="204"/>
      <c r="E252" s="301"/>
      <c r="F252" s="301"/>
      <c r="G252" s="301"/>
      <c r="H252" s="301"/>
      <c r="I252" s="301"/>
      <c r="J252" s="301"/>
      <c r="K252" s="301"/>
      <c r="L252" s="301"/>
      <c r="M252" s="301"/>
      <c r="N252" s="301"/>
      <c r="O252" s="204"/>
      <c r="P252" s="204"/>
      <c r="Q252" s="204"/>
    </row>
    <row r="253" spans="1:17" ht="12.75">
      <c r="A253" s="292"/>
      <c r="B253" s="300"/>
      <c r="C253" s="300"/>
      <c r="D253" s="204"/>
      <c r="E253" s="301"/>
      <c r="F253" s="301"/>
      <c r="G253" s="301"/>
      <c r="H253" s="301"/>
      <c r="I253" s="301"/>
      <c r="J253" s="301"/>
      <c r="K253" s="301"/>
      <c r="L253" s="301"/>
      <c r="M253" s="301"/>
      <c r="N253" s="301"/>
      <c r="O253" s="204"/>
      <c r="P253" s="204"/>
      <c r="Q253" s="204"/>
    </row>
    <row r="254" spans="1:17" ht="12.75">
      <c r="A254" s="292"/>
      <c r="B254" s="300"/>
      <c r="C254" s="300"/>
      <c r="D254" s="204"/>
      <c r="E254" s="301"/>
      <c r="F254" s="301"/>
      <c r="G254" s="301"/>
      <c r="H254" s="301"/>
      <c r="I254" s="301"/>
      <c r="J254" s="301"/>
      <c r="K254" s="301"/>
      <c r="L254" s="301"/>
      <c r="M254" s="301"/>
      <c r="N254" s="301"/>
      <c r="O254" s="204"/>
      <c r="P254" s="204"/>
      <c r="Q254" s="204"/>
    </row>
    <row r="255" spans="1:17" ht="12.75">
      <c r="A255" s="292"/>
      <c r="B255" s="300"/>
      <c r="C255" s="300"/>
      <c r="D255" s="204"/>
      <c r="E255" s="301"/>
      <c r="F255" s="301"/>
      <c r="G255" s="301"/>
      <c r="H255" s="301"/>
      <c r="I255" s="301"/>
      <c r="J255" s="301"/>
      <c r="K255" s="301"/>
      <c r="L255" s="301"/>
      <c r="M255" s="301"/>
      <c r="N255" s="301"/>
      <c r="O255" s="204"/>
      <c r="P255" s="204"/>
      <c r="Q255" s="204"/>
    </row>
    <row r="256" spans="1:17" ht="12.75">
      <c r="A256" s="292"/>
      <c r="B256" s="300"/>
      <c r="C256" s="300"/>
      <c r="D256" s="204"/>
      <c r="E256" s="301"/>
      <c r="F256" s="301"/>
      <c r="G256" s="301"/>
      <c r="H256" s="301"/>
      <c r="I256" s="301"/>
      <c r="J256" s="301"/>
      <c r="K256" s="301"/>
      <c r="L256" s="301"/>
      <c r="M256" s="301"/>
      <c r="N256" s="301"/>
      <c r="O256" s="204"/>
      <c r="P256" s="204"/>
      <c r="Q256" s="204"/>
    </row>
    <row r="257" spans="1:17" ht="12.75">
      <c r="A257" s="292"/>
      <c r="B257" s="300"/>
      <c r="C257" s="300"/>
      <c r="D257" s="204"/>
      <c r="E257" s="301"/>
      <c r="F257" s="301"/>
      <c r="G257" s="301"/>
      <c r="H257" s="301"/>
      <c r="I257" s="301"/>
      <c r="J257" s="301"/>
      <c r="K257" s="301"/>
      <c r="L257" s="301"/>
      <c r="M257" s="301"/>
      <c r="N257" s="301"/>
      <c r="O257" s="204"/>
      <c r="P257" s="204"/>
      <c r="Q257" s="204"/>
    </row>
    <row r="258" spans="1:17" ht="12.75">
      <c r="A258" s="292"/>
      <c r="B258" s="204"/>
      <c r="C258" s="204"/>
      <c r="D258" s="204"/>
      <c r="E258" s="204"/>
      <c r="F258" s="301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</row>
    <row r="259" spans="1:17" ht="12.75">
      <c r="A259" s="292"/>
      <c r="B259" s="305"/>
      <c r="C259" s="306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  <c r="N259" s="204"/>
      <c r="O259" s="204"/>
      <c r="P259" s="204"/>
      <c r="Q259" s="204"/>
    </row>
    <row r="260" spans="1:17" ht="12.75">
      <c r="A260" s="292"/>
      <c r="B260" s="306"/>
      <c r="C260" s="306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04"/>
      <c r="O260" s="204"/>
      <c r="P260" s="204"/>
      <c r="Q260" s="204"/>
    </row>
    <row r="261" spans="1:17" ht="12.75">
      <c r="A261" s="292"/>
      <c r="B261" s="304"/>
      <c r="C261" s="304"/>
      <c r="D261" s="298"/>
      <c r="E261" s="298"/>
      <c r="F261" s="298"/>
      <c r="G261" s="298"/>
      <c r="H261" s="298"/>
      <c r="I261" s="298"/>
      <c r="J261" s="298"/>
      <c r="K261" s="298"/>
      <c r="L261" s="298"/>
      <c r="M261" s="298"/>
      <c r="N261" s="204"/>
      <c r="O261" s="204"/>
      <c r="P261" s="204"/>
      <c r="Q261" s="204"/>
    </row>
    <row r="262" spans="1:17" ht="12.75">
      <c r="A262" s="292"/>
      <c r="B262" s="304"/>
      <c r="C262" s="304"/>
      <c r="D262" s="298"/>
      <c r="E262" s="298"/>
      <c r="F262" s="298"/>
      <c r="G262" s="298"/>
      <c r="H262" s="298"/>
      <c r="I262" s="298"/>
      <c r="J262" s="298"/>
      <c r="K262" s="298"/>
      <c r="L262" s="298"/>
      <c r="M262" s="298"/>
      <c r="N262" s="204"/>
      <c r="O262" s="204"/>
      <c r="P262" s="204"/>
      <c r="Q262" s="204"/>
    </row>
    <row r="263" spans="1:17" ht="12.75">
      <c r="A263" s="292"/>
      <c r="B263" s="304"/>
      <c r="C263" s="304"/>
      <c r="D263" s="298"/>
      <c r="E263" s="298"/>
      <c r="F263" s="298"/>
      <c r="G263" s="298"/>
      <c r="H263" s="298"/>
      <c r="I263" s="298"/>
      <c r="J263" s="298"/>
      <c r="K263" s="298"/>
      <c r="L263" s="298"/>
      <c r="M263" s="298"/>
      <c r="N263" s="204"/>
      <c r="O263" s="204"/>
      <c r="P263" s="204"/>
      <c r="Q263" s="204"/>
    </row>
    <row r="264" spans="1:17" ht="12.75">
      <c r="A264" s="292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</row>
    <row r="265" spans="1:17" ht="12.75">
      <c r="A265" s="292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</row>
    <row r="266" spans="1:17" ht="12.75">
      <c r="A266" s="292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</row>
    <row r="267" spans="1:17" ht="12.75">
      <c r="A267" s="292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</row>
    <row r="268" spans="1:17" ht="12.75">
      <c r="A268" s="292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</row>
    <row r="269" spans="1:17" ht="12.75">
      <c r="A269" s="292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</row>
    <row r="270" spans="1:17" ht="12.75">
      <c r="A270" s="292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</row>
    <row r="271" spans="1:17" ht="12.75">
      <c r="A271" s="292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</row>
    <row r="272" spans="1:17" ht="12.75">
      <c r="A272" s="292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</row>
    <row r="273" spans="1:17" ht="12.75">
      <c r="A273" s="292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</row>
    <row r="274" spans="1:17" ht="12.75">
      <c r="A274" s="292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</row>
    <row r="275" spans="1:17" ht="12.75">
      <c r="A275" s="292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</row>
    <row r="276" spans="1:17" ht="12.75">
      <c r="A276" s="292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</row>
    <row r="277" spans="1:17" ht="12.75">
      <c r="A277" s="292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</row>
    <row r="278" spans="1:17" ht="12.75">
      <c r="A278" s="292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</row>
    <row r="279" spans="1:17" ht="12.75">
      <c r="A279" s="292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</row>
    <row r="280" spans="1:17" ht="12.75">
      <c r="A280" s="292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</row>
    <row r="281" spans="1:17" ht="12.75">
      <c r="A281" s="292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</row>
    <row r="282" spans="1:17" ht="12.75">
      <c r="A282" s="292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</row>
    <row r="283" spans="1:17" ht="12.75">
      <c r="A283" s="292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</row>
    <row r="284" spans="1:17" ht="12.75">
      <c r="A284" s="292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</row>
    <row r="285" spans="1:17" ht="12.75">
      <c r="A285" s="292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</row>
    <row r="286" spans="1:17" ht="12.75">
      <c r="A286" s="292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</row>
    <row r="287" spans="1:17" ht="12.75">
      <c r="A287" s="292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</row>
    <row r="288" spans="1:17" ht="12.75">
      <c r="A288" s="292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</row>
    <row r="289" spans="1:17" ht="12.75">
      <c r="A289" s="292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</row>
    <row r="290" spans="1:17" ht="12.75">
      <c r="A290" s="292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</row>
    <row r="291" spans="1:17" ht="12.75">
      <c r="A291" s="292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</row>
    <row r="292" spans="1:17" ht="12.75">
      <c r="A292" s="292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</row>
    <row r="293" spans="1:17" ht="12.75">
      <c r="A293" s="292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</row>
    <row r="294" spans="1:17" ht="12.75">
      <c r="A294" s="292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</row>
    <row r="295" spans="1:17" ht="12.75">
      <c r="A295" s="292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</row>
    <row r="296" spans="1:17" ht="12.75">
      <c r="A296" s="292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</row>
    <row r="297" spans="1:17" ht="12.75">
      <c r="A297" s="292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</row>
    <row r="298" spans="1:17" ht="12.75">
      <c r="A298" s="292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</row>
    <row r="299" spans="1:17" ht="12.75">
      <c r="A299" s="292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</row>
    <row r="300" spans="1:17" ht="12.75">
      <c r="A300" s="292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</row>
    <row r="301" spans="1:17" ht="12.75">
      <c r="A301" s="292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</row>
    <row r="302" spans="1:17" ht="12.75">
      <c r="A302" s="292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</row>
    <row r="303" spans="1:17" ht="12.75">
      <c r="A303" s="292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</row>
    <row r="304" spans="1:17" ht="12.75">
      <c r="A304" s="292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</row>
    <row r="305" spans="1:17" ht="12.75">
      <c r="A305" s="292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</row>
    <row r="306" spans="1:17" ht="12.75">
      <c r="A306" s="292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</row>
    <row r="307" spans="1:17" ht="12.75">
      <c r="A307" s="292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</row>
    <row r="308" spans="1:17" ht="12.75">
      <c r="A308" s="292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</row>
    <row r="309" spans="1:17" ht="12.75">
      <c r="A309" s="292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</row>
    <row r="310" spans="1:17" ht="12.75">
      <c r="A310" s="292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</row>
    <row r="311" spans="1:17" ht="12.75">
      <c r="A311" s="292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</row>
    <row r="312" spans="1:17" ht="12.75">
      <c r="A312" s="292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</row>
    <row r="313" spans="1:17" ht="12.75">
      <c r="A313" s="292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</row>
    <row r="314" spans="1:17" ht="12.75">
      <c r="A314" s="292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</row>
    <row r="315" spans="1:17" ht="12.75">
      <c r="A315" s="292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</row>
    <row r="316" spans="1:17" ht="12.75">
      <c r="A316" s="292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</row>
    <row r="317" spans="1:17" ht="12.75">
      <c r="A317" s="292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</row>
    <row r="318" spans="1:17" ht="12.75">
      <c r="A318" s="292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</row>
    <row r="319" spans="1:17" ht="12.75">
      <c r="A319" s="292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</row>
    <row r="320" spans="1:17" ht="12.75">
      <c r="A320" s="292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</row>
    <row r="321" spans="1:17" ht="12.75">
      <c r="A321" s="292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</row>
    <row r="322" spans="1:17" ht="12.75">
      <c r="A322" s="292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</row>
    <row r="323" spans="1:17" ht="12.75">
      <c r="A323" s="292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</row>
    <row r="324" spans="1:17" ht="12.75">
      <c r="A324" s="292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</row>
    <row r="325" spans="1:17" ht="12.75">
      <c r="A325" s="292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</row>
    <row r="326" spans="1:17" ht="12.75">
      <c r="A326" s="292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</row>
    <row r="327" spans="1:17" ht="12.75">
      <c r="A327" s="292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</row>
    <row r="328" spans="1:17" ht="12.75">
      <c r="A328" s="292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</row>
    <row r="329" spans="1:17" ht="12.75">
      <c r="A329" s="292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</row>
    <row r="330" spans="1:17" ht="12.75">
      <c r="A330" s="292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</row>
    <row r="331" spans="1:17" ht="12.75">
      <c r="A331" s="292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</row>
    <row r="332" spans="1:17" ht="12.75">
      <c r="A332" s="292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</row>
    <row r="333" spans="1:17" ht="12.75">
      <c r="A333" s="292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</row>
    <row r="334" spans="1:17" ht="12.75">
      <c r="A334" s="292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</row>
    <row r="335" spans="1:17" ht="12.75">
      <c r="A335" s="292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</row>
    <row r="336" spans="1:17" ht="12.75">
      <c r="A336" s="292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</row>
    <row r="337" spans="1:17" ht="12.75">
      <c r="A337" s="292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</row>
    <row r="338" spans="1:17" ht="12.75">
      <c r="A338" s="292"/>
      <c r="B338" s="299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</row>
    <row r="339" spans="1:17" ht="12.75">
      <c r="A339" s="292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</row>
    <row r="340" spans="1:17" ht="12.75">
      <c r="A340" s="292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</row>
    <row r="341" spans="1:17" ht="12.75">
      <c r="A341" s="292"/>
      <c r="B341" s="305"/>
      <c r="C341" s="306"/>
      <c r="D341" s="303"/>
      <c r="E341" s="303"/>
      <c r="F341" s="303"/>
      <c r="G341" s="303"/>
      <c r="H341" s="303"/>
      <c r="I341" s="303"/>
      <c r="J341" s="303"/>
      <c r="K341" s="303"/>
      <c r="L341" s="303"/>
      <c r="M341" s="303"/>
      <c r="N341" s="204"/>
      <c r="O341" s="204"/>
      <c r="P341" s="204"/>
      <c r="Q341" s="204"/>
    </row>
    <row r="342" spans="1:17" ht="12.75">
      <c r="A342" s="292"/>
      <c r="B342" s="306"/>
      <c r="C342" s="306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04"/>
      <c r="O342" s="204"/>
      <c r="P342" s="204"/>
      <c r="Q342" s="204"/>
    </row>
    <row r="343" spans="1:17" ht="12.75">
      <c r="A343" s="292"/>
      <c r="B343" s="304"/>
      <c r="C343" s="304"/>
      <c r="D343" s="298"/>
      <c r="E343" s="298"/>
      <c r="F343" s="298"/>
      <c r="G343" s="298"/>
      <c r="H343" s="298"/>
      <c r="I343" s="298"/>
      <c r="J343" s="298"/>
      <c r="K343" s="298"/>
      <c r="L343" s="298"/>
      <c r="M343" s="298"/>
      <c r="N343" s="204"/>
      <c r="O343" s="204"/>
      <c r="P343" s="204"/>
      <c r="Q343" s="204"/>
    </row>
    <row r="344" spans="1:17" ht="12.75">
      <c r="A344" s="292"/>
      <c r="B344" s="304"/>
      <c r="C344" s="304"/>
      <c r="D344" s="298"/>
      <c r="E344" s="298"/>
      <c r="F344" s="298"/>
      <c r="G344" s="298"/>
      <c r="H344" s="298"/>
      <c r="I344" s="298"/>
      <c r="J344" s="298"/>
      <c r="K344" s="298"/>
      <c r="L344" s="298"/>
      <c r="M344" s="298"/>
      <c r="N344" s="204"/>
      <c r="O344" s="204"/>
      <c r="P344" s="204"/>
      <c r="Q344" s="204"/>
    </row>
    <row r="345" spans="1:17" ht="12.75">
      <c r="A345" s="292"/>
      <c r="B345" s="304"/>
      <c r="C345" s="304"/>
      <c r="D345" s="298"/>
      <c r="E345" s="298"/>
      <c r="F345" s="298"/>
      <c r="G345" s="298"/>
      <c r="H345" s="298"/>
      <c r="I345" s="298"/>
      <c r="J345" s="298"/>
      <c r="K345" s="298"/>
      <c r="L345" s="298"/>
      <c r="M345" s="298"/>
      <c r="N345" s="204"/>
      <c r="O345" s="204"/>
      <c r="P345" s="204"/>
      <c r="Q345" s="204"/>
    </row>
    <row r="346" spans="1:17" ht="12.75">
      <c r="A346" s="292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</row>
    <row r="347" spans="1:17" ht="12.75">
      <c r="A347" s="292"/>
      <c r="B347" s="302"/>
      <c r="C347" s="302"/>
      <c r="D347" s="302"/>
      <c r="E347" s="302"/>
      <c r="F347" s="302"/>
      <c r="G347" s="302"/>
      <c r="H347" s="302"/>
      <c r="I347" s="302"/>
      <c r="J347" s="302"/>
      <c r="K347" s="302"/>
      <c r="L347" s="302"/>
      <c r="M347" s="302"/>
      <c r="N347" s="204"/>
      <c r="O347" s="204"/>
      <c r="P347" s="204"/>
      <c r="Q347" s="204"/>
    </row>
    <row r="348" spans="1:17" ht="12.75">
      <c r="A348" s="292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</row>
    <row r="349" spans="1:17" ht="12.75">
      <c r="A349" s="292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</row>
    <row r="350" spans="1:17" ht="12.75">
      <c r="A350" s="292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</row>
    <row r="351" spans="1:17" ht="12.75">
      <c r="A351" s="292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</row>
    <row r="352" spans="1:17" ht="12.75">
      <c r="A352" s="292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</row>
    <row r="353" spans="1:17" ht="12.75">
      <c r="A353" s="292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</row>
    <row r="354" spans="1:17" ht="12.75">
      <c r="A354" s="292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</row>
    <row r="355" spans="1:17" ht="12.75">
      <c r="A355" s="292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</row>
    <row r="356" spans="1:17" ht="12.75">
      <c r="A356" s="292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</row>
    <row r="357" spans="1:17" ht="12.75">
      <c r="A357" s="292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</row>
    <row r="358" spans="1:17" ht="12.75">
      <c r="A358" s="292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</row>
    <row r="359" spans="1:17" ht="12.75">
      <c r="A359" s="292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</row>
    <row r="360" spans="1:17" ht="12.75">
      <c r="A360" s="292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</row>
    <row r="361" spans="1:17" ht="12.75">
      <c r="A361" s="292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</row>
    <row r="362" spans="1:17" ht="12.75">
      <c r="A362" s="292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</row>
    <row r="363" spans="1:17" ht="12.75">
      <c r="A363" s="292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</row>
    <row r="364" spans="1:17" ht="12.75">
      <c r="A364" s="292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</row>
    <row r="365" spans="1:17" ht="12.75">
      <c r="A365" s="292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</row>
    <row r="366" spans="1:17" ht="12.75">
      <c r="A366" s="292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</row>
    <row r="367" spans="1:17" ht="12.75">
      <c r="A367" s="292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</row>
    <row r="368" spans="1:17" ht="12.75">
      <c r="A368" s="292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</row>
    <row r="369" spans="1:17" ht="12.75">
      <c r="A369" s="292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</row>
    <row r="370" spans="1:17" ht="12.75">
      <c r="A370" s="292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</row>
    <row r="371" spans="1:17" ht="12.75">
      <c r="A371" s="292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</row>
    <row r="372" spans="1:17" ht="12.75">
      <c r="A372" s="292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</row>
    <row r="373" spans="1:17" ht="12.75">
      <c r="A373" s="292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</row>
    <row r="374" spans="1:17" ht="12.75">
      <c r="A374" s="292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</row>
    <row r="375" spans="1:17" ht="12.75">
      <c r="A375" s="292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</row>
    <row r="376" spans="1:17" ht="12.75">
      <c r="A376" s="292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</row>
    <row r="377" spans="1:17" ht="12.75">
      <c r="A377" s="292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</row>
    <row r="378" spans="1:17" ht="12.75">
      <c r="A378" s="292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</row>
    <row r="379" spans="1:17" ht="12.75">
      <c r="A379" s="292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</row>
    <row r="380" spans="1:17" ht="12.75">
      <c r="A380" s="292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</row>
    <row r="381" spans="1:17" ht="12.75">
      <c r="A381" s="292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</row>
    <row r="382" spans="1:17" ht="12.75">
      <c r="A382" s="292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</row>
    <row r="383" spans="1:17" ht="12.75">
      <c r="A383" s="292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</row>
    <row r="384" spans="1:17" ht="12.75">
      <c r="A384" s="292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</row>
    <row r="385" spans="1:17" ht="12.75">
      <c r="A385" s="292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</row>
    <row r="386" spans="1:17" ht="12.75">
      <c r="A386" s="292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</row>
    <row r="387" spans="1:17" ht="12.75">
      <c r="A387" s="292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</row>
    <row r="388" spans="1:17" ht="12.75">
      <c r="A388" s="292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</row>
    <row r="389" spans="1:17" ht="12.75">
      <c r="A389" s="292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</row>
    <row r="390" spans="1:17" ht="12.75">
      <c r="A390" s="292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</row>
  </sheetData>
  <sheetProtection/>
  <mergeCells count="87">
    <mergeCell ref="F15:L16"/>
    <mergeCell ref="B2:J2"/>
    <mergeCell ref="K2:L2"/>
    <mergeCell ref="B6:L8"/>
    <mergeCell ref="F10:L11"/>
    <mergeCell ref="F13:L14"/>
    <mergeCell ref="B56:C56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44:B55"/>
    <mergeCell ref="D62:E62"/>
    <mergeCell ref="F62:I62"/>
    <mergeCell ref="J62:K63"/>
    <mergeCell ref="B63:C64"/>
    <mergeCell ref="D63:E63"/>
    <mergeCell ref="F63:G63"/>
    <mergeCell ref="H63:I63"/>
    <mergeCell ref="B108:C108"/>
    <mergeCell ref="B109:C109"/>
    <mergeCell ref="B110:C110"/>
    <mergeCell ref="B111:C111"/>
    <mergeCell ref="B65:B67"/>
    <mergeCell ref="B68:B70"/>
    <mergeCell ref="B71:B73"/>
    <mergeCell ref="B80:D80"/>
    <mergeCell ref="K80:L81"/>
    <mergeCell ref="E81:F81"/>
    <mergeCell ref="G81:H81"/>
    <mergeCell ref="I81:J81"/>
    <mergeCell ref="D106:E106"/>
    <mergeCell ref="F106:I106"/>
    <mergeCell ref="J106:K107"/>
    <mergeCell ref="D107:E107"/>
    <mergeCell ref="F107:G107"/>
    <mergeCell ref="H107:I107"/>
    <mergeCell ref="G80:J80"/>
    <mergeCell ref="E80:F80"/>
    <mergeCell ref="B135:C135"/>
    <mergeCell ref="B137:M137"/>
    <mergeCell ref="B138:M138"/>
    <mergeCell ref="B139:M139"/>
    <mergeCell ref="A142:A153"/>
    <mergeCell ref="B136:M136"/>
    <mergeCell ref="A154:A165"/>
    <mergeCell ref="L259:M259"/>
    <mergeCell ref="L170:M170"/>
    <mergeCell ref="B172:B174"/>
    <mergeCell ref="B175:B177"/>
    <mergeCell ref="B232:M232"/>
    <mergeCell ref="B233:D233"/>
    <mergeCell ref="E233:F233"/>
    <mergeCell ref="G233:H233"/>
    <mergeCell ref="I233:J233"/>
    <mergeCell ref="K233:L233"/>
    <mergeCell ref="M233:N233"/>
    <mergeCell ref="B170:C171"/>
    <mergeCell ref="D170:E170"/>
    <mergeCell ref="F170:G170"/>
    <mergeCell ref="H170:I170"/>
    <mergeCell ref="J170:K170"/>
    <mergeCell ref="B259:C260"/>
    <mergeCell ref="D259:E259"/>
    <mergeCell ref="F259:G259"/>
    <mergeCell ref="H259:I259"/>
    <mergeCell ref="J259:K259"/>
    <mergeCell ref="B261:C261"/>
    <mergeCell ref="B262:C262"/>
    <mergeCell ref="B263:C263"/>
    <mergeCell ref="B341:C342"/>
    <mergeCell ref="D341:E341"/>
    <mergeCell ref="B347:M347"/>
    <mergeCell ref="H341:I341"/>
    <mergeCell ref="J341:K341"/>
    <mergeCell ref="L341:M341"/>
    <mergeCell ref="B343:C343"/>
    <mergeCell ref="B344:C344"/>
    <mergeCell ref="B345:C345"/>
    <mergeCell ref="F341:G341"/>
  </mergeCells>
  <printOptions/>
  <pageMargins left="0.75" right="0.75" top="1" bottom="0.48" header="0" footer="0"/>
  <pageSetup horizontalDpi="300" verticalDpi="300" orientation="portrait" paperSize="9" scale="54" r:id="rId1"/>
  <rowBreaks count="3" manualBreakCount="3">
    <brk id="113" min="1" max="11" man="1"/>
    <brk id="227" max="15" man="1"/>
    <brk id="28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C18" sqref="C18"/>
    </sheetView>
  </sheetViews>
  <sheetFormatPr defaultColWidth="11.421875" defaultRowHeight="12.75"/>
  <cols>
    <col min="1" max="1" width="5.28125" style="15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255" width="11.421875" style="1" customWidth="1"/>
    <col min="256" max="16384" width="9.140625" style="1" customWidth="1"/>
  </cols>
  <sheetData>
    <row r="1" ht="13.5" thickBot="1"/>
    <row r="2" spans="2:26" ht="19.5" customHeight="1" thickBot="1">
      <c r="B2" s="360" t="s">
        <v>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2"/>
      <c r="N2" s="348">
        <v>40909</v>
      </c>
      <c r="O2" s="349"/>
      <c r="P2" s="16"/>
      <c r="Q2" s="16"/>
      <c r="R2" s="16"/>
      <c r="S2" s="16"/>
      <c r="T2" s="16"/>
      <c r="U2" s="16"/>
      <c r="V2" s="16"/>
      <c r="W2" s="16"/>
      <c r="X2" s="17"/>
      <c r="Y2" s="17"/>
      <c r="Z2" s="17"/>
    </row>
    <row r="3" spans="2:26" ht="15" customHeight="1">
      <c r="B3" s="1" t="s">
        <v>1</v>
      </c>
      <c r="P3" s="16"/>
      <c r="Q3" s="16"/>
      <c r="R3" s="16"/>
      <c r="S3" s="16"/>
      <c r="T3" s="16"/>
      <c r="U3" s="16"/>
      <c r="V3" s="16"/>
      <c r="W3" s="16"/>
      <c r="X3" s="17"/>
      <c r="Y3" s="17"/>
      <c r="Z3" s="17"/>
    </row>
    <row r="4" spans="16:26" ht="15" customHeight="1"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</row>
    <row r="5" spans="16:26" ht="15" customHeight="1">
      <c r="P5" s="16"/>
      <c r="Q5" s="16"/>
      <c r="R5" s="16"/>
      <c r="S5" s="16"/>
      <c r="T5" s="16"/>
      <c r="U5" s="16"/>
      <c r="V5" s="16"/>
      <c r="W5" s="16"/>
      <c r="X5" s="17"/>
      <c r="Y5" s="17"/>
      <c r="Z5" s="17"/>
    </row>
    <row r="6" spans="2:26" ht="15" customHeight="1">
      <c r="B6" s="363" t="s">
        <v>2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5"/>
      <c r="N6" s="2"/>
      <c r="O6" s="2"/>
      <c r="P6" s="16"/>
      <c r="Q6" s="16"/>
      <c r="R6" s="16"/>
      <c r="S6" s="16"/>
      <c r="T6" s="16"/>
      <c r="U6" s="16"/>
      <c r="V6" s="16"/>
      <c r="W6" s="16"/>
      <c r="X6" s="17"/>
      <c r="Y6" s="17"/>
      <c r="Z6" s="17"/>
    </row>
    <row r="7" spans="2:26" ht="15" customHeight="1">
      <c r="B7" s="366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8"/>
      <c r="N7" s="2"/>
      <c r="O7" s="2"/>
      <c r="P7" s="16"/>
      <c r="Q7" s="16"/>
      <c r="R7" s="16"/>
      <c r="S7" s="16"/>
      <c r="T7" s="16"/>
      <c r="U7" s="16"/>
      <c r="V7" s="16"/>
      <c r="W7" s="16"/>
      <c r="X7" s="17"/>
      <c r="Y7" s="17"/>
      <c r="Z7" s="17"/>
    </row>
    <row r="8" spans="2:26" ht="15" customHeight="1">
      <c r="B8" s="369" t="s">
        <v>3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2"/>
      <c r="O8" s="2"/>
      <c r="P8" s="16"/>
      <c r="Q8" s="16"/>
      <c r="R8" s="16"/>
      <c r="S8" s="16"/>
      <c r="T8" s="16"/>
      <c r="U8" s="16"/>
      <c r="V8" s="16"/>
      <c r="W8" s="16"/>
      <c r="X8" s="17"/>
      <c r="Y8" s="17"/>
      <c r="Z8" s="17"/>
    </row>
    <row r="9" spans="2:26" ht="1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16"/>
      <c r="Q9" s="16"/>
      <c r="R9" s="16"/>
      <c r="S9" s="16"/>
      <c r="T9" s="16"/>
      <c r="U9" s="16"/>
      <c r="V9" s="16"/>
      <c r="W9" s="16"/>
      <c r="X9" s="17"/>
      <c r="Y9" s="17"/>
      <c r="Z9" s="17"/>
    </row>
    <row r="10" spans="2:26" ht="15" customHeight="1">
      <c r="B10" s="4" t="s">
        <v>4</v>
      </c>
      <c r="C10" s="5"/>
      <c r="D10" s="5"/>
      <c r="E10" s="5"/>
      <c r="F10" s="356" t="s">
        <v>5</v>
      </c>
      <c r="G10" s="372"/>
      <c r="H10" s="372"/>
      <c r="I10" s="372"/>
      <c r="J10" s="372"/>
      <c r="K10" s="372"/>
      <c r="L10" s="372"/>
      <c r="M10" s="373"/>
      <c r="N10" s="2"/>
      <c r="O10" s="2"/>
      <c r="P10" s="16"/>
      <c r="Q10" s="16"/>
      <c r="R10" s="16"/>
      <c r="S10" s="16"/>
      <c r="T10" s="16"/>
      <c r="U10" s="16"/>
      <c r="V10" s="16"/>
      <c r="W10" s="16"/>
      <c r="X10" s="17"/>
      <c r="Y10" s="17"/>
      <c r="Z10" s="17"/>
    </row>
    <row r="11" spans="2:26" ht="15" customHeight="1">
      <c r="B11" s="6"/>
      <c r="C11" s="7"/>
      <c r="D11" s="7"/>
      <c r="E11" s="7"/>
      <c r="F11" s="374"/>
      <c r="G11" s="375"/>
      <c r="H11" s="375"/>
      <c r="I11" s="375"/>
      <c r="J11" s="375"/>
      <c r="K11" s="375"/>
      <c r="L11" s="375"/>
      <c r="M11" s="376"/>
      <c r="N11" s="2"/>
      <c r="O11" s="2"/>
      <c r="P11" s="16"/>
      <c r="Q11" s="16"/>
      <c r="R11" s="16"/>
      <c r="S11" s="16"/>
      <c r="T11" s="16"/>
      <c r="U11" s="16"/>
      <c r="V11" s="16"/>
      <c r="W11" s="16"/>
      <c r="X11" s="17"/>
      <c r="Y11" s="17"/>
      <c r="Z11" s="17"/>
    </row>
    <row r="12" spans="2:26" ht="15" customHeight="1">
      <c r="B12" s="6"/>
      <c r="C12" s="7"/>
      <c r="D12" s="7"/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16"/>
      <c r="Q12" s="16"/>
      <c r="R12" s="16"/>
      <c r="S12" s="16"/>
      <c r="T12" s="16"/>
      <c r="U12" s="16"/>
      <c r="V12" s="16"/>
      <c r="W12" s="16"/>
      <c r="X12" s="17"/>
      <c r="Y12" s="17"/>
      <c r="Z12" s="17"/>
    </row>
    <row r="13" spans="2:26" ht="15" customHeight="1">
      <c r="B13" s="4" t="s">
        <v>6</v>
      </c>
      <c r="C13" s="5"/>
      <c r="D13" s="5"/>
      <c r="E13" s="5"/>
      <c r="F13" s="356" t="s">
        <v>7</v>
      </c>
      <c r="G13" s="357"/>
      <c r="H13" s="357"/>
      <c r="I13" s="357"/>
      <c r="J13" s="357"/>
      <c r="K13" s="357"/>
      <c r="L13" s="357"/>
      <c r="M13" s="18"/>
      <c r="N13" s="2"/>
      <c r="O13" s="2"/>
      <c r="P13" s="16"/>
      <c r="Q13" s="16"/>
      <c r="R13" s="16"/>
      <c r="S13" s="16"/>
      <c r="T13" s="16"/>
      <c r="U13" s="16"/>
      <c r="V13" s="16"/>
      <c r="W13" s="16"/>
      <c r="X13" s="17"/>
      <c r="Y13" s="17"/>
      <c r="Z13" s="17"/>
    </row>
    <row r="14" spans="2:26" ht="15" customHeight="1">
      <c r="B14" s="6"/>
      <c r="C14" s="7"/>
      <c r="D14" s="7"/>
      <c r="E14" s="7"/>
      <c r="F14" s="358"/>
      <c r="G14" s="359"/>
      <c r="H14" s="359"/>
      <c r="I14" s="359"/>
      <c r="J14" s="359"/>
      <c r="K14" s="359"/>
      <c r="L14" s="359"/>
      <c r="M14" s="19"/>
      <c r="N14" s="2"/>
      <c r="O14" s="2"/>
      <c r="P14" s="16"/>
      <c r="Q14" s="16"/>
      <c r="R14" s="16"/>
      <c r="S14" s="16"/>
      <c r="T14" s="16"/>
      <c r="U14" s="16"/>
      <c r="V14" s="16"/>
      <c r="W14" s="16"/>
      <c r="X14" s="17"/>
      <c r="Y14" s="17"/>
      <c r="Z14" s="17"/>
    </row>
    <row r="15" spans="2:26" ht="15" customHeight="1">
      <c r="B15" s="6"/>
      <c r="C15" s="7"/>
      <c r="D15" s="7"/>
      <c r="E15" s="7"/>
      <c r="F15" s="379" t="s">
        <v>8</v>
      </c>
      <c r="G15" s="359"/>
      <c r="H15" s="359"/>
      <c r="I15" s="359"/>
      <c r="J15" s="359"/>
      <c r="K15" s="359"/>
      <c r="L15" s="359"/>
      <c r="M15" s="19"/>
      <c r="N15" s="2"/>
      <c r="O15" s="2"/>
      <c r="P15" s="16"/>
      <c r="Q15" s="16"/>
      <c r="R15" s="16"/>
      <c r="S15" s="16"/>
      <c r="T15" s="16"/>
      <c r="U15" s="16"/>
      <c r="V15" s="16"/>
      <c r="W15" s="16"/>
      <c r="X15" s="17"/>
      <c r="Y15" s="17"/>
      <c r="Z15" s="17"/>
    </row>
    <row r="16" spans="2:26" ht="15" customHeight="1">
      <c r="B16" s="6"/>
      <c r="C16" s="7"/>
      <c r="D16" s="7"/>
      <c r="E16" s="7"/>
      <c r="F16" s="358"/>
      <c r="G16" s="359"/>
      <c r="H16" s="359"/>
      <c r="I16" s="359"/>
      <c r="J16" s="359"/>
      <c r="K16" s="359"/>
      <c r="L16" s="359"/>
      <c r="M16" s="19"/>
      <c r="N16" s="2"/>
      <c r="O16" s="2"/>
      <c r="P16" s="16"/>
      <c r="Q16" s="16"/>
      <c r="R16" s="16"/>
      <c r="S16" s="16"/>
      <c r="T16" s="16"/>
      <c r="U16" s="16"/>
      <c r="V16" s="16"/>
      <c r="W16" s="16"/>
      <c r="X16" s="17"/>
      <c r="Y16" s="17"/>
      <c r="Z16" s="17"/>
    </row>
    <row r="17" spans="2:26" ht="15" customHeight="1">
      <c r="B17" s="6"/>
      <c r="C17" s="7"/>
      <c r="D17" s="7"/>
      <c r="E17" s="7"/>
      <c r="F17" s="8" t="s">
        <v>9</v>
      </c>
      <c r="G17" s="9"/>
      <c r="H17" s="9"/>
      <c r="I17" s="10"/>
      <c r="J17" s="11"/>
      <c r="K17" s="11"/>
      <c r="L17" s="11"/>
      <c r="M17" s="12"/>
      <c r="N17" s="2"/>
      <c r="O17" s="2"/>
      <c r="P17" s="16"/>
      <c r="Q17" s="16"/>
      <c r="R17" s="16"/>
      <c r="S17" s="16"/>
      <c r="T17" s="16"/>
      <c r="U17" s="16"/>
      <c r="V17" s="16"/>
      <c r="W17" s="16"/>
      <c r="X17" s="17"/>
      <c r="Y17" s="17"/>
      <c r="Z17" s="17"/>
    </row>
    <row r="18" spans="2:12" ht="12.75">
      <c r="B18" s="20"/>
      <c r="L18" s="21"/>
    </row>
    <row r="19" ht="12.75">
      <c r="H19" s="21"/>
    </row>
    <row r="20" s="22" customFormat="1" ht="13.5" thickBot="1">
      <c r="A20" s="15"/>
    </row>
    <row r="21" spans="1:4" s="22" customFormat="1" ht="13.5" thickBot="1">
      <c r="A21" s="15"/>
      <c r="B21" s="23" t="s">
        <v>10</v>
      </c>
      <c r="C21" s="24"/>
      <c r="D21" s="25"/>
    </row>
    <row r="22" s="22" customFormat="1" ht="12.75">
      <c r="A22" s="15"/>
    </row>
    <row r="23" spans="1:15" s="22" customFormat="1" ht="12.75">
      <c r="A23" s="15"/>
      <c r="B23" s="26" t="s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9"/>
    </row>
    <row r="24" spans="1:2" s="22" customFormat="1" ht="12.75">
      <c r="A24" s="15"/>
      <c r="B24" s="30"/>
    </row>
    <row r="25" spans="1:2" s="22" customFormat="1" ht="13.5" thickBot="1">
      <c r="A25" s="15"/>
      <c r="B25" s="30"/>
    </row>
    <row r="26" spans="1:11" s="22" customFormat="1" ht="13.5" thickBot="1">
      <c r="A26" s="15"/>
      <c r="D26" s="380" t="s">
        <v>12</v>
      </c>
      <c r="E26" s="381"/>
      <c r="F26" s="382" t="s">
        <v>13</v>
      </c>
      <c r="G26" s="382"/>
      <c r="H26" s="382"/>
      <c r="I26" s="382"/>
      <c r="J26" s="383" t="s">
        <v>14</v>
      </c>
      <c r="K26" s="384"/>
    </row>
    <row r="27" spans="2:11" ht="13.5" thickBot="1">
      <c r="B27" s="387"/>
      <c r="C27" s="387"/>
      <c r="D27" s="388" t="s">
        <v>15</v>
      </c>
      <c r="E27" s="389"/>
      <c r="F27" s="390" t="s">
        <v>16</v>
      </c>
      <c r="G27" s="391"/>
      <c r="H27" s="391" t="s">
        <v>17</v>
      </c>
      <c r="I27" s="392"/>
      <c r="J27" s="385"/>
      <c r="K27" s="386"/>
    </row>
    <row r="28" spans="2:11" ht="36.75" customHeight="1" thickBot="1">
      <c r="B28" s="31" t="s">
        <v>18</v>
      </c>
      <c r="C28" s="32" t="s">
        <v>19</v>
      </c>
      <c r="D28" s="33" t="s">
        <v>20</v>
      </c>
      <c r="E28" s="34" t="s">
        <v>21</v>
      </c>
      <c r="F28" s="35" t="s">
        <v>22</v>
      </c>
      <c r="G28" s="36" t="s">
        <v>21</v>
      </c>
      <c r="H28" s="36" t="s">
        <v>20</v>
      </c>
      <c r="I28" s="37" t="s">
        <v>21</v>
      </c>
      <c r="J28" s="33" t="s">
        <v>20</v>
      </c>
      <c r="K28" s="34" t="s">
        <v>21</v>
      </c>
    </row>
    <row r="29" spans="2:11" ht="12.75">
      <c r="B29" s="393">
        <v>2011</v>
      </c>
      <c r="C29" s="38" t="s">
        <v>27</v>
      </c>
      <c r="D29" s="39">
        <v>148144.22082628185</v>
      </c>
      <c r="E29" s="40">
        <v>12486.558892007175</v>
      </c>
      <c r="F29" s="39">
        <v>804017.0338753532</v>
      </c>
      <c r="G29" s="41">
        <v>119257.9744294609</v>
      </c>
      <c r="H29" s="41">
        <v>246879.8164690095</v>
      </c>
      <c r="I29" s="40">
        <v>40482.23862431162</v>
      </c>
      <c r="J29" s="42">
        <v>1199041.0711706446</v>
      </c>
      <c r="K29" s="40">
        <v>172226.77194577968</v>
      </c>
    </row>
    <row r="30" spans="2:11" ht="12.75">
      <c r="B30" s="394"/>
      <c r="C30" s="43" t="s">
        <v>28</v>
      </c>
      <c r="D30" s="44">
        <v>135442.02174890472</v>
      </c>
      <c r="E30" s="45">
        <v>15889.321921965531</v>
      </c>
      <c r="F30" s="44">
        <v>698080.3154734664</v>
      </c>
      <c r="G30" s="46">
        <v>101672.55638997951</v>
      </c>
      <c r="H30" s="46">
        <v>197816.38390871344</v>
      </c>
      <c r="I30" s="45">
        <v>26125.45853305775</v>
      </c>
      <c r="J30" s="47">
        <v>1031338.7211310846</v>
      </c>
      <c r="K30" s="45">
        <v>143687.3368450028</v>
      </c>
    </row>
    <row r="31" spans="2:11" ht="12.75">
      <c r="B31" s="394"/>
      <c r="C31" s="43" t="s">
        <v>29</v>
      </c>
      <c r="D31" s="44">
        <v>148709.60814840303</v>
      </c>
      <c r="E31" s="45">
        <v>12648.212331423812</v>
      </c>
      <c r="F31" s="44">
        <v>851539.1595083941</v>
      </c>
      <c r="G31" s="46">
        <v>127120.9790890688</v>
      </c>
      <c r="H31" s="46">
        <v>426858.2768441448</v>
      </c>
      <c r="I31" s="45">
        <v>61476.372888935126</v>
      </c>
      <c r="J31" s="47">
        <v>1427107.0445009419</v>
      </c>
      <c r="K31" s="45">
        <v>201245.56430942775</v>
      </c>
    </row>
    <row r="32" spans="2:11" ht="12.75">
      <c r="B32" s="394"/>
      <c r="C32" s="43" t="s">
        <v>30</v>
      </c>
      <c r="D32" s="44">
        <v>127054.1009926717</v>
      </c>
      <c r="E32" s="45">
        <v>9305.119417300066</v>
      </c>
      <c r="F32" s="44">
        <v>811120.7167476318</v>
      </c>
      <c r="G32" s="46">
        <v>120918.64942614498</v>
      </c>
      <c r="H32" s="46">
        <v>274472.2334032602</v>
      </c>
      <c r="I32" s="45">
        <v>34600.06104399736</v>
      </c>
      <c r="J32" s="47">
        <v>1212647.0511435636</v>
      </c>
      <c r="K32" s="45">
        <v>164823.8298874424</v>
      </c>
    </row>
    <row r="33" spans="2:11" ht="12.75">
      <c r="B33" s="394"/>
      <c r="C33" s="43" t="s">
        <v>31</v>
      </c>
      <c r="D33" s="44">
        <v>161428.33286443047</v>
      </c>
      <c r="E33" s="45">
        <v>14743.307721764482</v>
      </c>
      <c r="F33" s="44">
        <v>861109.4307812386</v>
      </c>
      <c r="G33" s="46">
        <v>139181.51526680417</v>
      </c>
      <c r="H33" s="46">
        <v>346137.9026610264</v>
      </c>
      <c r="I33" s="45">
        <v>58520.52587162143</v>
      </c>
      <c r="J33" s="47">
        <v>1368675.6663066954</v>
      </c>
      <c r="K33" s="45">
        <v>212445.34886019008</v>
      </c>
    </row>
    <row r="34" spans="2:11" ht="12.75">
      <c r="B34" s="394"/>
      <c r="C34" s="43" t="s">
        <v>32</v>
      </c>
      <c r="D34" s="44">
        <v>192094.93474246358</v>
      </c>
      <c r="E34" s="45">
        <v>16400.382585905772</v>
      </c>
      <c r="F34" s="44">
        <v>828642.8794879954</v>
      </c>
      <c r="G34" s="46">
        <v>119786.74340299633</v>
      </c>
      <c r="H34" s="46">
        <v>272798.51032754686</v>
      </c>
      <c r="I34" s="45">
        <v>45898.66885747511</v>
      </c>
      <c r="J34" s="47">
        <v>1293536.324558006</v>
      </c>
      <c r="K34" s="45">
        <v>182085.79484637722</v>
      </c>
    </row>
    <row r="35" spans="2:11" ht="12.75">
      <c r="B35" s="394"/>
      <c r="C35" s="43" t="s">
        <v>33</v>
      </c>
      <c r="D35" s="44">
        <v>120456.28901731932</v>
      </c>
      <c r="E35" s="45">
        <v>10237.41450401289</v>
      </c>
      <c r="F35" s="44">
        <v>788790.2494014265</v>
      </c>
      <c r="G35" s="46">
        <v>112984.94119741455</v>
      </c>
      <c r="H35" s="46">
        <v>339543.20003096334</v>
      </c>
      <c r="I35" s="45">
        <v>52796.290145345374</v>
      </c>
      <c r="J35" s="47">
        <v>1248789.738449709</v>
      </c>
      <c r="K35" s="45">
        <v>176018.6458467728</v>
      </c>
    </row>
    <row r="36" spans="2:11" ht="12.75">
      <c r="B36" s="394"/>
      <c r="C36" s="43" t="s">
        <v>34</v>
      </c>
      <c r="D36" s="44">
        <v>155602.25590459566</v>
      </c>
      <c r="E36" s="45">
        <v>13187.553827323422</v>
      </c>
      <c r="F36" s="44">
        <v>1085460.5357833926</v>
      </c>
      <c r="G36" s="46">
        <v>133150.2871244099</v>
      </c>
      <c r="H36" s="46">
        <v>567694.9291664194</v>
      </c>
      <c r="I36" s="45">
        <v>82153.99339629189</v>
      </c>
      <c r="J36" s="47">
        <v>1808757.7208544076</v>
      </c>
      <c r="K36" s="45">
        <v>228491.8343480252</v>
      </c>
    </row>
    <row r="37" spans="2:11" ht="12.75">
      <c r="B37" s="394"/>
      <c r="C37" s="43" t="s">
        <v>23</v>
      </c>
      <c r="D37" s="44">
        <v>117324.25440803898</v>
      </c>
      <c r="E37" s="45">
        <v>11812.311480406808</v>
      </c>
      <c r="F37" s="44">
        <v>1003661.4740316868</v>
      </c>
      <c r="G37" s="46">
        <v>144167.36513504002</v>
      </c>
      <c r="H37" s="46">
        <v>453740.6082092096</v>
      </c>
      <c r="I37" s="45">
        <v>63539.661060069564</v>
      </c>
      <c r="J37" s="47">
        <v>1574726.3366489352</v>
      </c>
      <c r="K37" s="45">
        <v>219519.3376755164</v>
      </c>
    </row>
    <row r="38" spans="2:11" ht="12.75">
      <c r="B38" s="394"/>
      <c r="C38" s="43" t="s">
        <v>24</v>
      </c>
      <c r="D38" s="44">
        <v>110706.6576468502</v>
      </c>
      <c r="E38" s="45">
        <v>9011.007070022391</v>
      </c>
      <c r="F38" s="44">
        <v>866712.0279614426</v>
      </c>
      <c r="G38" s="46">
        <v>130152.40233023578</v>
      </c>
      <c r="H38" s="46">
        <v>366251.28757554403</v>
      </c>
      <c r="I38" s="45">
        <v>48540.463391082914</v>
      </c>
      <c r="J38" s="47">
        <v>1343669.9731838368</v>
      </c>
      <c r="K38" s="45">
        <v>187703.8727913411</v>
      </c>
    </row>
    <row r="39" spans="2:11" ht="12.75">
      <c r="B39" s="394"/>
      <c r="C39" s="43" t="s">
        <v>25</v>
      </c>
      <c r="D39" s="44">
        <v>117203.6947806962</v>
      </c>
      <c r="E39" s="45">
        <v>11220.045843605118</v>
      </c>
      <c r="F39" s="44">
        <v>757508.7422526316</v>
      </c>
      <c r="G39" s="46">
        <v>117016.55981103415</v>
      </c>
      <c r="H39" s="46">
        <v>387517.9952208201</v>
      </c>
      <c r="I39" s="45">
        <v>46576.46986123735</v>
      </c>
      <c r="J39" s="47">
        <v>1262230.432254148</v>
      </c>
      <c r="K39" s="45">
        <v>174813.07551587664</v>
      </c>
    </row>
    <row r="40" spans="2:11" ht="13.5" thickBot="1">
      <c r="B40" s="395"/>
      <c r="C40" s="48" t="s">
        <v>26</v>
      </c>
      <c r="D40" s="49">
        <v>121034.98125403788</v>
      </c>
      <c r="E40" s="50">
        <v>12740.799755097105</v>
      </c>
      <c r="F40" s="51">
        <v>888386.3754737463</v>
      </c>
      <c r="G40" s="52">
        <v>134738.53866598147</v>
      </c>
      <c r="H40" s="52">
        <v>269833.4663000822</v>
      </c>
      <c r="I40" s="53">
        <v>45497.08872370379</v>
      </c>
      <c r="J40" s="54">
        <v>1279254.8230278664</v>
      </c>
      <c r="K40" s="55">
        <v>192976.42714478236</v>
      </c>
    </row>
    <row r="41" spans="2:11" ht="13.5" thickBot="1">
      <c r="B41" s="396">
        <v>2011</v>
      </c>
      <c r="C41" s="392"/>
      <c r="D41" s="56">
        <v>1655201.3523346935</v>
      </c>
      <c r="E41" s="56">
        <v>149682.03535083457</v>
      </c>
      <c r="F41" s="56">
        <v>10245028.940778406</v>
      </c>
      <c r="G41" s="56">
        <v>1500148.5122685707</v>
      </c>
      <c r="H41" s="56">
        <v>4149544.6101167398</v>
      </c>
      <c r="I41" s="56">
        <v>606207.2923971292</v>
      </c>
      <c r="J41" s="56">
        <v>16049774.903229838</v>
      </c>
      <c r="K41" s="57">
        <v>2256037.8400165346</v>
      </c>
    </row>
    <row r="42" spans="2:11" ht="12.75">
      <c r="B42" s="393">
        <v>2012</v>
      </c>
      <c r="C42" s="38" t="s">
        <v>27</v>
      </c>
      <c r="D42" s="39">
        <v>123119.6592605972</v>
      </c>
      <c r="E42" s="40">
        <v>12341.812790025038</v>
      </c>
      <c r="F42" s="39">
        <v>819877.1656585012</v>
      </c>
      <c r="G42" s="41">
        <v>112514.1793052606</v>
      </c>
      <c r="H42" s="41">
        <v>324690.25393898436</v>
      </c>
      <c r="I42" s="40">
        <v>45537.15999717476</v>
      </c>
      <c r="J42" s="42">
        <v>1267687.0788580826</v>
      </c>
      <c r="K42" s="40">
        <v>170393.15209246037</v>
      </c>
    </row>
    <row r="43" spans="2:11" ht="12.75">
      <c r="B43" s="394"/>
      <c r="C43" s="43" t="s">
        <v>28</v>
      </c>
      <c r="D43" s="44" t="s">
        <v>42</v>
      </c>
      <c r="E43" s="45" t="s">
        <v>42</v>
      </c>
      <c r="F43" s="44" t="s">
        <v>42</v>
      </c>
      <c r="G43" s="46" t="s">
        <v>42</v>
      </c>
      <c r="H43" s="46" t="s">
        <v>42</v>
      </c>
      <c r="I43" s="45" t="s">
        <v>42</v>
      </c>
      <c r="J43" s="47" t="s">
        <v>42</v>
      </c>
      <c r="K43" s="45" t="s">
        <v>42</v>
      </c>
    </row>
    <row r="44" spans="2:11" ht="12.75">
      <c r="B44" s="394"/>
      <c r="C44" s="43" t="s">
        <v>29</v>
      </c>
      <c r="D44" s="44" t="s">
        <v>42</v>
      </c>
      <c r="E44" s="45" t="s">
        <v>42</v>
      </c>
      <c r="F44" s="44" t="s">
        <v>42</v>
      </c>
      <c r="G44" s="46" t="s">
        <v>42</v>
      </c>
      <c r="H44" s="46" t="s">
        <v>42</v>
      </c>
      <c r="I44" s="45" t="s">
        <v>42</v>
      </c>
      <c r="J44" s="47" t="s">
        <v>42</v>
      </c>
      <c r="K44" s="45" t="s">
        <v>42</v>
      </c>
    </row>
    <row r="45" spans="2:11" ht="12.75">
      <c r="B45" s="394"/>
      <c r="C45" s="43" t="s">
        <v>30</v>
      </c>
      <c r="D45" s="44" t="s">
        <v>42</v>
      </c>
      <c r="E45" s="45" t="s">
        <v>42</v>
      </c>
      <c r="F45" s="44" t="s">
        <v>42</v>
      </c>
      <c r="G45" s="46" t="s">
        <v>42</v>
      </c>
      <c r="H45" s="46" t="s">
        <v>42</v>
      </c>
      <c r="I45" s="45" t="s">
        <v>42</v>
      </c>
      <c r="J45" s="47" t="s">
        <v>42</v>
      </c>
      <c r="K45" s="45" t="s">
        <v>42</v>
      </c>
    </row>
    <row r="46" spans="2:11" ht="12.75">
      <c r="B46" s="394"/>
      <c r="C46" s="43" t="s">
        <v>31</v>
      </c>
      <c r="D46" s="44" t="s">
        <v>42</v>
      </c>
      <c r="E46" s="45" t="s">
        <v>42</v>
      </c>
      <c r="F46" s="44" t="s">
        <v>42</v>
      </c>
      <c r="G46" s="46" t="s">
        <v>42</v>
      </c>
      <c r="H46" s="46" t="s">
        <v>42</v>
      </c>
      <c r="I46" s="45" t="s">
        <v>42</v>
      </c>
      <c r="J46" s="47" t="s">
        <v>42</v>
      </c>
      <c r="K46" s="45" t="s">
        <v>42</v>
      </c>
    </row>
    <row r="47" spans="2:11" ht="12.75">
      <c r="B47" s="394"/>
      <c r="C47" s="43" t="s">
        <v>32</v>
      </c>
      <c r="D47" s="44" t="s">
        <v>42</v>
      </c>
      <c r="E47" s="45" t="s">
        <v>42</v>
      </c>
      <c r="F47" s="44" t="s">
        <v>42</v>
      </c>
      <c r="G47" s="46" t="s">
        <v>42</v>
      </c>
      <c r="H47" s="46" t="s">
        <v>42</v>
      </c>
      <c r="I47" s="45" t="s">
        <v>42</v>
      </c>
      <c r="J47" s="47" t="s">
        <v>42</v>
      </c>
      <c r="K47" s="45" t="s">
        <v>42</v>
      </c>
    </row>
    <row r="48" spans="2:11" ht="12.75">
      <c r="B48" s="394"/>
      <c r="C48" s="43" t="s">
        <v>33</v>
      </c>
      <c r="D48" s="44" t="s">
        <v>42</v>
      </c>
      <c r="E48" s="45" t="s">
        <v>42</v>
      </c>
      <c r="F48" s="44" t="s">
        <v>42</v>
      </c>
      <c r="G48" s="46" t="s">
        <v>42</v>
      </c>
      <c r="H48" s="46" t="s">
        <v>42</v>
      </c>
      <c r="I48" s="45" t="s">
        <v>42</v>
      </c>
      <c r="J48" s="47" t="s">
        <v>42</v>
      </c>
      <c r="K48" s="45" t="s">
        <v>42</v>
      </c>
    </row>
    <row r="49" spans="2:11" ht="12.75">
      <c r="B49" s="394"/>
      <c r="C49" s="43" t="s">
        <v>34</v>
      </c>
      <c r="D49" s="44" t="s">
        <v>42</v>
      </c>
      <c r="E49" s="45" t="s">
        <v>42</v>
      </c>
      <c r="F49" s="44" t="s">
        <v>42</v>
      </c>
      <c r="G49" s="46" t="s">
        <v>42</v>
      </c>
      <c r="H49" s="46" t="s">
        <v>42</v>
      </c>
      <c r="I49" s="45" t="s">
        <v>42</v>
      </c>
      <c r="J49" s="47" t="s">
        <v>42</v>
      </c>
      <c r="K49" s="45" t="s">
        <v>42</v>
      </c>
    </row>
    <row r="50" spans="2:11" ht="12.75">
      <c r="B50" s="394"/>
      <c r="C50" s="43" t="s">
        <v>23</v>
      </c>
      <c r="D50" s="44" t="s">
        <v>42</v>
      </c>
      <c r="E50" s="45" t="s">
        <v>42</v>
      </c>
      <c r="F50" s="44" t="s">
        <v>42</v>
      </c>
      <c r="G50" s="46" t="s">
        <v>42</v>
      </c>
      <c r="H50" s="46" t="s">
        <v>42</v>
      </c>
      <c r="I50" s="45" t="s">
        <v>42</v>
      </c>
      <c r="J50" s="47" t="s">
        <v>42</v>
      </c>
      <c r="K50" s="45" t="s">
        <v>42</v>
      </c>
    </row>
    <row r="51" spans="2:11" ht="12.75">
      <c r="B51" s="394"/>
      <c r="C51" s="43" t="s">
        <v>24</v>
      </c>
      <c r="D51" s="44" t="s">
        <v>42</v>
      </c>
      <c r="E51" s="45" t="s">
        <v>42</v>
      </c>
      <c r="F51" s="44" t="s">
        <v>42</v>
      </c>
      <c r="G51" s="46" t="s">
        <v>42</v>
      </c>
      <c r="H51" s="46" t="s">
        <v>42</v>
      </c>
      <c r="I51" s="45" t="s">
        <v>42</v>
      </c>
      <c r="J51" s="47" t="s">
        <v>42</v>
      </c>
      <c r="K51" s="45" t="s">
        <v>42</v>
      </c>
    </row>
    <row r="52" spans="2:11" ht="12.75">
      <c r="B52" s="394"/>
      <c r="C52" s="43" t="s">
        <v>25</v>
      </c>
      <c r="D52" s="44" t="s">
        <v>42</v>
      </c>
      <c r="E52" s="45" t="s">
        <v>42</v>
      </c>
      <c r="F52" s="44" t="s">
        <v>42</v>
      </c>
      <c r="G52" s="46" t="s">
        <v>42</v>
      </c>
      <c r="H52" s="46" t="s">
        <v>42</v>
      </c>
      <c r="I52" s="45" t="s">
        <v>42</v>
      </c>
      <c r="J52" s="47" t="s">
        <v>42</v>
      </c>
      <c r="K52" s="45" t="s">
        <v>42</v>
      </c>
    </row>
    <row r="53" spans="2:11" ht="13.5" thickBot="1">
      <c r="B53" s="395"/>
      <c r="C53" s="48" t="s">
        <v>26</v>
      </c>
      <c r="D53" s="49" t="s">
        <v>42</v>
      </c>
      <c r="E53" s="50" t="s">
        <v>42</v>
      </c>
      <c r="F53" s="51" t="s">
        <v>42</v>
      </c>
      <c r="G53" s="52" t="s">
        <v>42</v>
      </c>
      <c r="H53" s="52" t="s">
        <v>42</v>
      </c>
      <c r="I53" s="53" t="s">
        <v>42</v>
      </c>
      <c r="J53" s="54" t="s">
        <v>42</v>
      </c>
      <c r="K53" s="55" t="s">
        <v>42</v>
      </c>
    </row>
    <row r="54" spans="2:11" ht="13.5" thickBot="1">
      <c r="B54" s="396">
        <v>2012</v>
      </c>
      <c r="C54" s="392"/>
      <c r="D54" s="56">
        <v>123119.6592605972</v>
      </c>
      <c r="E54" s="56">
        <v>12341.812790025038</v>
      </c>
      <c r="F54" s="56">
        <v>819877.1656585012</v>
      </c>
      <c r="G54" s="56">
        <v>112514.1793052606</v>
      </c>
      <c r="H54" s="56">
        <v>324690.25393898436</v>
      </c>
      <c r="I54" s="56">
        <v>45537.15999717476</v>
      </c>
      <c r="J54" s="56">
        <v>1267687.0788580826</v>
      </c>
      <c r="K54" s="57">
        <v>170393.15209246037</v>
      </c>
    </row>
    <row r="55" spans="2:13" ht="12.75">
      <c r="B55" s="377" t="s">
        <v>99</v>
      </c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</row>
    <row r="56" spans="2:13" ht="12.75">
      <c r="B56" s="377" t="s">
        <v>100</v>
      </c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2:13" ht="12.75"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</row>
    <row r="58" spans="2:13" ht="12.75"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</row>
    <row r="59" spans="2:13" ht="13.5" thickBot="1">
      <c r="B59" s="58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2:13" ht="13.5" thickBot="1">
      <c r="B60" s="58"/>
      <c r="C60" s="58"/>
      <c r="D60" s="380" t="s">
        <v>12</v>
      </c>
      <c r="E60" s="381"/>
      <c r="F60" s="382" t="s">
        <v>13</v>
      </c>
      <c r="G60" s="382"/>
      <c r="H60" s="382"/>
      <c r="I60" s="382"/>
      <c r="J60" s="383" t="s">
        <v>14</v>
      </c>
      <c r="K60" s="384"/>
      <c r="L60" s="59"/>
      <c r="M60" s="59"/>
    </row>
    <row r="61" spans="4:11" ht="13.5" thickBot="1">
      <c r="D61" s="388" t="s">
        <v>15</v>
      </c>
      <c r="E61" s="389"/>
      <c r="F61" s="390" t="s">
        <v>16</v>
      </c>
      <c r="G61" s="391"/>
      <c r="H61" s="391" t="s">
        <v>17</v>
      </c>
      <c r="I61" s="392"/>
      <c r="J61" s="385"/>
      <c r="K61" s="386"/>
    </row>
    <row r="62" spans="4:11" ht="26.25" thickBot="1">
      <c r="D62" s="60" t="s">
        <v>20</v>
      </c>
      <c r="E62" s="61" t="s">
        <v>21</v>
      </c>
      <c r="F62" s="62" t="s">
        <v>22</v>
      </c>
      <c r="G62" s="63" t="s">
        <v>21</v>
      </c>
      <c r="H62" s="62" t="s">
        <v>20</v>
      </c>
      <c r="I62" s="63" t="s">
        <v>21</v>
      </c>
      <c r="J62" s="62" t="s">
        <v>20</v>
      </c>
      <c r="K62" s="63" t="s">
        <v>21</v>
      </c>
    </row>
    <row r="63" spans="2:13" ht="12.75">
      <c r="B63" s="397">
        <v>2011</v>
      </c>
      <c r="C63" s="64" t="s">
        <v>35</v>
      </c>
      <c r="D63" s="65">
        <v>137933.44602789113</v>
      </c>
      <c r="E63" s="66">
        <v>12473.502945902881</v>
      </c>
      <c r="F63" s="67">
        <v>853752.4117315338</v>
      </c>
      <c r="G63" s="68">
        <v>125012.3760223809</v>
      </c>
      <c r="H63" s="67">
        <v>345795.38417639496</v>
      </c>
      <c r="I63" s="68">
        <v>50517.27436642744</v>
      </c>
      <c r="J63" s="67">
        <v>1337481.2419358199</v>
      </c>
      <c r="K63" s="68">
        <v>188003.1533347112</v>
      </c>
      <c r="L63" s="69"/>
      <c r="M63" s="69"/>
    </row>
    <row r="64" spans="2:14" ht="12.75">
      <c r="B64" s="398"/>
      <c r="C64" s="70" t="s">
        <v>36</v>
      </c>
      <c r="D64" s="71">
        <v>192094.93474246358</v>
      </c>
      <c r="E64" s="72">
        <v>16400.382585905772</v>
      </c>
      <c r="F64" s="73">
        <v>1085460.5357833926</v>
      </c>
      <c r="G64" s="74">
        <v>144167.36513504002</v>
      </c>
      <c r="H64" s="73">
        <v>567694.9291664194</v>
      </c>
      <c r="I64" s="74">
        <v>82153.99339629189</v>
      </c>
      <c r="J64" s="73">
        <v>1808757.7208544076</v>
      </c>
      <c r="K64" s="74">
        <v>228491.8343480252</v>
      </c>
      <c r="L64" s="69"/>
      <c r="M64" s="69"/>
      <c r="N64" s="69"/>
    </row>
    <row r="65" spans="2:14" ht="13.5" thickBot="1">
      <c r="B65" s="399"/>
      <c r="C65" s="75" t="s">
        <v>37</v>
      </c>
      <c r="D65" s="76">
        <v>110706.6576468502</v>
      </c>
      <c r="E65" s="77">
        <v>9011.007070022391</v>
      </c>
      <c r="F65" s="78">
        <v>698080.3154734664</v>
      </c>
      <c r="G65" s="79">
        <v>101672.55638997951</v>
      </c>
      <c r="H65" s="78">
        <v>197816.38390871344</v>
      </c>
      <c r="I65" s="79">
        <v>26125.45853305775</v>
      </c>
      <c r="J65" s="78">
        <v>1031338.7211310846</v>
      </c>
      <c r="K65" s="79">
        <v>143687.3368450028</v>
      </c>
      <c r="L65" s="69"/>
      <c r="M65" s="69"/>
      <c r="N65" s="69"/>
    </row>
    <row r="66" spans="2:13" ht="12.75">
      <c r="B66" s="397">
        <v>2012</v>
      </c>
      <c r="C66" s="64" t="s">
        <v>35</v>
      </c>
      <c r="D66" s="65">
        <v>123119.6592605972</v>
      </c>
      <c r="E66" s="66">
        <v>12341.812790025038</v>
      </c>
      <c r="F66" s="67">
        <v>819877.1656585012</v>
      </c>
      <c r="G66" s="68">
        <v>112514.1793052606</v>
      </c>
      <c r="H66" s="67">
        <v>324690.25393898436</v>
      </c>
      <c r="I66" s="68">
        <v>45537.15999717476</v>
      </c>
      <c r="J66" s="67">
        <v>1267687.0788580826</v>
      </c>
      <c r="K66" s="68">
        <v>170393.15209246037</v>
      </c>
      <c r="L66" s="69"/>
      <c r="M66" s="69"/>
    </row>
    <row r="67" spans="2:14" ht="12.75">
      <c r="B67" s="398"/>
      <c r="C67" s="70" t="s">
        <v>36</v>
      </c>
      <c r="D67" s="71">
        <v>123119.6592605972</v>
      </c>
      <c r="E67" s="72">
        <v>12341.812790025038</v>
      </c>
      <c r="F67" s="73">
        <v>819877.1656585012</v>
      </c>
      <c r="G67" s="74">
        <v>112514.1793052606</v>
      </c>
      <c r="H67" s="73">
        <v>324690.25393898436</v>
      </c>
      <c r="I67" s="74">
        <v>45537.15999717476</v>
      </c>
      <c r="J67" s="73">
        <v>1267687.0788580826</v>
      </c>
      <c r="K67" s="74">
        <v>170393.15209246037</v>
      </c>
      <c r="L67" s="69"/>
      <c r="M67" s="69"/>
      <c r="N67" s="69"/>
    </row>
    <row r="68" spans="2:14" ht="13.5" thickBot="1">
      <c r="B68" s="399"/>
      <c r="C68" s="75" t="s">
        <v>37</v>
      </c>
      <c r="D68" s="76">
        <v>123119.6592605972</v>
      </c>
      <c r="E68" s="77">
        <v>12341.812790025038</v>
      </c>
      <c r="F68" s="78">
        <v>819877.1656585012</v>
      </c>
      <c r="G68" s="79">
        <v>112514.1793052606</v>
      </c>
      <c r="H68" s="78">
        <v>324690.25393898436</v>
      </c>
      <c r="I68" s="79">
        <v>45537.15999717476</v>
      </c>
      <c r="J68" s="78">
        <v>1267687.0788580826</v>
      </c>
      <c r="K68" s="79">
        <v>170393.15209246037</v>
      </c>
      <c r="L68" s="69"/>
      <c r="M68" s="69"/>
      <c r="N68" s="69"/>
    </row>
    <row r="69" spans="5:14" ht="12.75"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5:14" ht="12.75"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2:15" ht="12.75">
      <c r="B71" s="22"/>
      <c r="C71" s="22"/>
      <c r="D71" s="22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22"/>
    </row>
    <row r="72" spans="2:15" ht="12.75">
      <c r="B72" s="26" t="s">
        <v>38</v>
      </c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9"/>
      <c r="N72" s="29"/>
      <c r="O72" s="29"/>
    </row>
    <row r="73" spans="2:15" ht="12.75">
      <c r="B73" s="400" t="s">
        <v>39</v>
      </c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22"/>
      <c r="O73" s="22"/>
    </row>
    <row r="74" spans="2:16" ht="12.75">
      <c r="B74" s="22"/>
      <c r="C74" s="22"/>
      <c r="D74" s="22"/>
      <c r="E74" s="80"/>
      <c r="F74" s="80"/>
      <c r="G74" s="80"/>
      <c r="H74" s="80"/>
      <c r="I74" s="80"/>
      <c r="J74" s="80"/>
      <c r="K74" s="80"/>
      <c r="L74" s="80"/>
      <c r="M74" s="22"/>
      <c r="N74" s="22"/>
      <c r="O74" s="22"/>
      <c r="P74" s="22"/>
    </row>
    <row r="75" spans="5:16" ht="13.5" thickBot="1">
      <c r="E75" s="69"/>
      <c r="G75" s="22"/>
      <c r="H75" s="22"/>
      <c r="I75" s="22"/>
      <c r="J75" s="22"/>
      <c r="K75" s="22"/>
      <c r="L75" s="22"/>
      <c r="N75" s="22"/>
      <c r="O75" s="22"/>
      <c r="P75" s="22"/>
    </row>
    <row r="76" spans="2:14" ht="13.5" thickBot="1">
      <c r="B76" s="401"/>
      <c r="C76" s="401"/>
      <c r="D76" s="402"/>
      <c r="E76" s="380" t="s">
        <v>12</v>
      </c>
      <c r="F76" s="381"/>
      <c r="G76" s="382" t="s">
        <v>13</v>
      </c>
      <c r="H76" s="382"/>
      <c r="I76" s="382"/>
      <c r="J76" s="382"/>
      <c r="K76" s="403" t="s">
        <v>14</v>
      </c>
      <c r="L76" s="404"/>
      <c r="M76" s="22"/>
      <c r="N76" s="22"/>
    </row>
    <row r="77" spans="2:14" ht="13.5" thickBot="1">
      <c r="B77" s="81"/>
      <c r="C77" s="81"/>
      <c r="D77" s="82"/>
      <c r="E77" s="388" t="s">
        <v>15</v>
      </c>
      <c r="F77" s="389"/>
      <c r="G77" s="407" t="s">
        <v>16</v>
      </c>
      <c r="H77" s="408"/>
      <c r="I77" s="408" t="s">
        <v>17</v>
      </c>
      <c r="J77" s="409"/>
      <c r="K77" s="405"/>
      <c r="L77" s="406"/>
      <c r="M77" s="22"/>
      <c r="N77" s="22"/>
    </row>
    <row r="78" spans="2:13" ht="26.25" thickBot="1">
      <c r="B78" s="83" t="s">
        <v>40</v>
      </c>
      <c r="C78" s="84" t="s">
        <v>19</v>
      </c>
      <c r="D78" s="85" t="s">
        <v>18</v>
      </c>
      <c r="E78" s="86" t="s">
        <v>20</v>
      </c>
      <c r="F78" s="87" t="s">
        <v>21</v>
      </c>
      <c r="G78" s="86" t="s">
        <v>41</v>
      </c>
      <c r="H78" s="88" t="s">
        <v>21</v>
      </c>
      <c r="I78" s="88" t="s">
        <v>20</v>
      </c>
      <c r="J78" s="87" t="s">
        <v>21</v>
      </c>
      <c r="K78" s="86" t="s">
        <v>20</v>
      </c>
      <c r="L78" s="87" t="s">
        <v>21</v>
      </c>
      <c r="M78" s="22"/>
    </row>
    <row r="79" spans="1:14" ht="12.75">
      <c r="A79" s="89"/>
      <c r="B79" s="90">
        <v>2</v>
      </c>
      <c r="C79" s="91">
        <v>1</v>
      </c>
      <c r="D79" s="92">
        <v>2012</v>
      </c>
      <c r="E79" s="93">
        <v>8108.614291288049</v>
      </c>
      <c r="F79" s="94">
        <v>879.8200817639339</v>
      </c>
      <c r="G79" s="93">
        <v>34491.838309757586</v>
      </c>
      <c r="H79" s="95">
        <v>6887.893632665033</v>
      </c>
      <c r="I79" s="95">
        <v>1373.3834377805701</v>
      </c>
      <c r="J79" s="94">
        <v>412.2247381195192</v>
      </c>
      <c r="K79" s="93">
        <v>43973.8360388262</v>
      </c>
      <c r="L79" s="94">
        <v>8179.938452548486</v>
      </c>
      <c r="M79" s="80"/>
      <c r="N79" s="96"/>
    </row>
    <row r="80" spans="1:14" ht="12.75">
      <c r="A80" s="89"/>
      <c r="B80" s="97">
        <v>3</v>
      </c>
      <c r="C80" s="98">
        <v>1</v>
      </c>
      <c r="D80" s="99">
        <v>2012</v>
      </c>
      <c r="E80" s="100">
        <v>7103.763773188942</v>
      </c>
      <c r="F80" s="101">
        <v>577.4130931145041</v>
      </c>
      <c r="G80" s="100">
        <v>37011.52270128473</v>
      </c>
      <c r="H80" s="102">
        <v>7766.930241160512</v>
      </c>
      <c r="I80" s="102">
        <v>5059.096466357256</v>
      </c>
      <c r="J80" s="101">
        <v>1412.41567135266</v>
      </c>
      <c r="K80" s="100">
        <v>49174.382940830925</v>
      </c>
      <c r="L80" s="101">
        <v>9756.759005627677</v>
      </c>
      <c r="M80" s="103"/>
      <c r="N80" s="96"/>
    </row>
    <row r="81" spans="1:14" ht="12.75">
      <c r="A81" s="89"/>
      <c r="B81" s="97">
        <v>4</v>
      </c>
      <c r="C81" s="98">
        <v>1</v>
      </c>
      <c r="D81" s="99">
        <v>2012</v>
      </c>
      <c r="E81" s="100">
        <v>2142.9126059010923</v>
      </c>
      <c r="F81" s="101">
        <v>216.73525603459677</v>
      </c>
      <c r="G81" s="100">
        <v>26616.596545522618</v>
      </c>
      <c r="H81" s="102">
        <v>4824.386038744274</v>
      </c>
      <c r="I81" s="102">
        <v>16389.750092567476</v>
      </c>
      <c r="J81" s="101">
        <v>2479.2803339513466</v>
      </c>
      <c r="K81" s="100">
        <v>45149.25924399118</v>
      </c>
      <c r="L81" s="101">
        <v>7520.401628730217</v>
      </c>
      <c r="M81" s="103"/>
      <c r="N81" s="96"/>
    </row>
    <row r="82" spans="1:14" ht="12.75">
      <c r="A82" s="89"/>
      <c r="B82" s="97">
        <v>5</v>
      </c>
      <c r="C82" s="98">
        <v>1</v>
      </c>
      <c r="D82" s="99">
        <v>2012</v>
      </c>
      <c r="E82" s="100">
        <v>4674.869254299857</v>
      </c>
      <c r="F82" s="101">
        <v>456.6903536501768</v>
      </c>
      <c r="G82" s="100">
        <v>41762.27385205253</v>
      </c>
      <c r="H82" s="102">
        <v>4242.409305033309</v>
      </c>
      <c r="I82" s="102">
        <v>24432.803172320226</v>
      </c>
      <c r="J82" s="101">
        <v>4536.14934926592</v>
      </c>
      <c r="K82" s="100">
        <v>70869.9462786726</v>
      </c>
      <c r="L82" s="101">
        <v>9235.249007949405</v>
      </c>
      <c r="M82" s="103"/>
      <c r="N82" s="96"/>
    </row>
    <row r="83" spans="1:14" ht="12.75">
      <c r="A83" s="89"/>
      <c r="B83" s="97">
        <v>6</v>
      </c>
      <c r="C83" s="98">
        <v>1</v>
      </c>
      <c r="D83" s="99">
        <v>2012</v>
      </c>
      <c r="E83" s="100">
        <v>4811.49801254855</v>
      </c>
      <c r="F83" s="101">
        <v>370.7001729505051</v>
      </c>
      <c r="G83" s="100">
        <v>40594.98036424506</v>
      </c>
      <c r="H83" s="102">
        <v>5857.096673952883</v>
      </c>
      <c r="I83" s="102">
        <v>18533.009358334795</v>
      </c>
      <c r="J83" s="101">
        <v>3393.749165103627</v>
      </c>
      <c r="K83" s="100">
        <v>63939.48773512841</v>
      </c>
      <c r="L83" s="101">
        <v>9621.546012007015</v>
      </c>
      <c r="M83" s="103"/>
      <c r="N83" s="96"/>
    </row>
    <row r="84" spans="1:14" ht="12.75">
      <c r="A84" s="89"/>
      <c r="B84" s="97">
        <v>9</v>
      </c>
      <c r="C84" s="98">
        <v>1</v>
      </c>
      <c r="D84" s="99">
        <v>2012</v>
      </c>
      <c r="E84" s="100">
        <v>5586.124462173678</v>
      </c>
      <c r="F84" s="101">
        <v>401.84315293525015</v>
      </c>
      <c r="G84" s="100">
        <v>41681.88516548106</v>
      </c>
      <c r="H84" s="102">
        <v>6181.7683038421255</v>
      </c>
      <c r="I84" s="102">
        <v>12808.686861500002</v>
      </c>
      <c r="J84" s="101">
        <v>2469.7434376516744</v>
      </c>
      <c r="K84" s="100">
        <v>60076.69648915474</v>
      </c>
      <c r="L84" s="101">
        <v>9053.354894429049</v>
      </c>
      <c r="M84" s="103"/>
      <c r="N84" s="96"/>
    </row>
    <row r="85" spans="1:14" ht="12.75">
      <c r="A85" s="89"/>
      <c r="B85" s="97">
        <v>10</v>
      </c>
      <c r="C85" s="98">
        <v>1</v>
      </c>
      <c r="D85" s="99">
        <v>2012</v>
      </c>
      <c r="E85" s="100">
        <v>4229.005019952737</v>
      </c>
      <c r="F85" s="101">
        <v>427.9164619267005</v>
      </c>
      <c r="G85" s="100">
        <v>45460.18156793653</v>
      </c>
      <c r="H85" s="102">
        <v>3581.1241758798155</v>
      </c>
      <c r="I85" s="102">
        <v>9126.926129885915</v>
      </c>
      <c r="J85" s="101">
        <v>1798.1103809794365</v>
      </c>
      <c r="K85" s="100">
        <v>58816.112717775184</v>
      </c>
      <c r="L85" s="101">
        <v>5807.151018785952</v>
      </c>
      <c r="M85" s="103"/>
      <c r="N85" s="96"/>
    </row>
    <row r="86" spans="1:14" ht="12.75">
      <c r="A86" s="89"/>
      <c r="B86" s="97">
        <v>11</v>
      </c>
      <c r="C86" s="98">
        <v>1</v>
      </c>
      <c r="D86" s="99">
        <v>2012</v>
      </c>
      <c r="E86" s="100">
        <v>5026.859813439989</v>
      </c>
      <c r="F86" s="101">
        <v>540.147582210228</v>
      </c>
      <c r="G86" s="100">
        <v>37577.85381882659</v>
      </c>
      <c r="H86" s="102">
        <v>5618.116348998568</v>
      </c>
      <c r="I86" s="102">
        <v>16331.81634958095</v>
      </c>
      <c r="J86" s="101">
        <v>2232.5686646471377</v>
      </c>
      <c r="K86" s="100">
        <v>58936.529981847525</v>
      </c>
      <c r="L86" s="101">
        <v>8390.832595855934</v>
      </c>
      <c r="M86" s="103"/>
      <c r="N86" s="96"/>
    </row>
    <row r="87" spans="1:14" ht="12.75">
      <c r="A87" s="89"/>
      <c r="B87" s="97">
        <v>12</v>
      </c>
      <c r="C87" s="98">
        <v>1</v>
      </c>
      <c r="D87" s="99">
        <v>2012</v>
      </c>
      <c r="E87" s="100">
        <v>7844.844063718431</v>
      </c>
      <c r="F87" s="101">
        <v>1044.3326848320485</v>
      </c>
      <c r="G87" s="100">
        <v>42038.33717504205</v>
      </c>
      <c r="H87" s="102">
        <v>5335.057727796977</v>
      </c>
      <c r="I87" s="102">
        <v>29651.274860154037</v>
      </c>
      <c r="J87" s="101">
        <v>1761.2088918699208</v>
      </c>
      <c r="K87" s="100">
        <v>79534.45609891452</v>
      </c>
      <c r="L87" s="101">
        <v>8140.599304498946</v>
      </c>
      <c r="M87" s="103"/>
      <c r="N87" s="96"/>
    </row>
    <row r="88" spans="1:14" ht="12.75">
      <c r="A88" s="89"/>
      <c r="B88" s="97">
        <v>13</v>
      </c>
      <c r="C88" s="98">
        <v>1</v>
      </c>
      <c r="D88" s="99">
        <v>2012</v>
      </c>
      <c r="E88" s="100">
        <v>4576.805852043783</v>
      </c>
      <c r="F88" s="101">
        <v>478.89393622938155</v>
      </c>
      <c r="G88" s="100">
        <v>36198.41997307736</v>
      </c>
      <c r="H88" s="102">
        <v>7689.659765139052</v>
      </c>
      <c r="I88" s="102">
        <v>17233.10865894693</v>
      </c>
      <c r="J88" s="101">
        <v>2212.1749219234903</v>
      </c>
      <c r="K88" s="100">
        <v>58008.33448406808</v>
      </c>
      <c r="L88" s="101">
        <v>10380.728623291925</v>
      </c>
      <c r="M88" s="103"/>
      <c r="N88" s="96"/>
    </row>
    <row r="89" spans="1:14" ht="12.75">
      <c r="A89" s="89"/>
      <c r="B89" s="97">
        <v>16</v>
      </c>
      <c r="C89" s="98">
        <v>1</v>
      </c>
      <c r="D89" s="99">
        <v>2012</v>
      </c>
      <c r="E89" s="100">
        <v>6784.478795663542</v>
      </c>
      <c r="F89" s="101">
        <v>627.1790181434585</v>
      </c>
      <c r="G89" s="100">
        <v>31809.804874060075</v>
      </c>
      <c r="H89" s="102">
        <v>4929.1623875124815</v>
      </c>
      <c r="I89" s="102">
        <v>20310.71331867439</v>
      </c>
      <c r="J89" s="101">
        <v>2883.7437309760876</v>
      </c>
      <c r="K89" s="100">
        <v>58904.99698839801</v>
      </c>
      <c r="L89" s="101">
        <v>8440.085136632028</v>
      </c>
      <c r="M89" s="103"/>
      <c r="N89" s="96"/>
    </row>
    <row r="90" spans="1:14" ht="12.75">
      <c r="A90" s="89"/>
      <c r="B90" s="97">
        <v>17</v>
      </c>
      <c r="C90" s="98">
        <v>1</v>
      </c>
      <c r="D90" s="99">
        <v>2012</v>
      </c>
      <c r="E90" s="100">
        <v>4566.0923059437355</v>
      </c>
      <c r="F90" s="101">
        <v>382.54423355214584</v>
      </c>
      <c r="G90" s="100">
        <v>44028.84634162494</v>
      </c>
      <c r="H90" s="102">
        <v>4186.6969609225025</v>
      </c>
      <c r="I90" s="102">
        <v>9700.79898317068</v>
      </c>
      <c r="J90" s="101">
        <v>1610.6151201231435</v>
      </c>
      <c r="K90" s="100">
        <v>58295.73763073936</v>
      </c>
      <c r="L90" s="101">
        <v>6179.856314597791</v>
      </c>
      <c r="M90" s="103"/>
      <c r="N90" s="96"/>
    </row>
    <row r="91" spans="1:14" ht="12.75">
      <c r="A91" s="89"/>
      <c r="B91" s="97">
        <v>18</v>
      </c>
      <c r="C91" s="98">
        <v>1</v>
      </c>
      <c r="D91" s="99">
        <v>2012</v>
      </c>
      <c r="E91" s="100">
        <v>7428.765460343535</v>
      </c>
      <c r="F91" s="101">
        <v>2000.6944142461016</v>
      </c>
      <c r="G91" s="100">
        <v>46637.82204076372</v>
      </c>
      <c r="H91" s="102">
        <v>6092.668484785851</v>
      </c>
      <c r="I91" s="102">
        <v>12632.021446907731</v>
      </c>
      <c r="J91" s="101">
        <v>2372.5443978718886</v>
      </c>
      <c r="K91" s="100">
        <v>66698.60894801498</v>
      </c>
      <c r="L91" s="101">
        <v>10465.90729690384</v>
      </c>
      <c r="M91" s="103"/>
      <c r="N91" s="96"/>
    </row>
    <row r="92" spans="1:14" ht="12.75">
      <c r="A92" s="89"/>
      <c r="B92" s="97">
        <v>19</v>
      </c>
      <c r="C92" s="98">
        <v>1</v>
      </c>
      <c r="D92" s="99">
        <v>2012</v>
      </c>
      <c r="E92" s="100">
        <v>7588.263777876084</v>
      </c>
      <c r="F92" s="101">
        <v>621.7502741257251</v>
      </c>
      <c r="G92" s="100">
        <v>31840.334142194704</v>
      </c>
      <c r="H92" s="102">
        <v>2555.608295652322</v>
      </c>
      <c r="I92" s="102">
        <v>12574.544335189761</v>
      </c>
      <c r="J92" s="101">
        <v>1416.848270415847</v>
      </c>
      <c r="K92" s="100">
        <v>52003.14225526055</v>
      </c>
      <c r="L92" s="101">
        <v>4594.206840193894</v>
      </c>
      <c r="M92" s="103"/>
      <c r="N92" s="96"/>
    </row>
    <row r="93" spans="1:14" ht="12.75">
      <c r="A93" s="89"/>
      <c r="B93" s="97">
        <v>20</v>
      </c>
      <c r="C93" s="98">
        <v>1</v>
      </c>
      <c r="D93" s="99">
        <v>2012</v>
      </c>
      <c r="E93" s="100">
        <v>6931.12714880121</v>
      </c>
      <c r="F93" s="101">
        <v>607.3281204999455</v>
      </c>
      <c r="G93" s="100">
        <v>36644.78453081369</v>
      </c>
      <c r="H93" s="102">
        <v>3962.192544153082</v>
      </c>
      <c r="I93" s="102">
        <v>21865.80604547951</v>
      </c>
      <c r="J93" s="101">
        <v>1747.2151065434036</v>
      </c>
      <c r="K93" s="100">
        <v>65441.71772509441</v>
      </c>
      <c r="L93" s="101">
        <v>6316.735771196431</v>
      </c>
      <c r="M93" s="103"/>
      <c r="N93" s="96"/>
    </row>
    <row r="94" spans="1:14" ht="12.75">
      <c r="A94" s="89"/>
      <c r="B94" s="97">
        <v>23</v>
      </c>
      <c r="C94" s="98">
        <v>1</v>
      </c>
      <c r="D94" s="99">
        <v>2012</v>
      </c>
      <c r="E94" s="100">
        <v>5806.091787220672</v>
      </c>
      <c r="F94" s="101">
        <v>393.1197831480496</v>
      </c>
      <c r="G94" s="100">
        <v>31983.61729353855</v>
      </c>
      <c r="H94" s="102">
        <v>6654.805161575217</v>
      </c>
      <c r="I94" s="102">
        <v>5814.967959474008</v>
      </c>
      <c r="J94" s="101">
        <v>536.0464443887244</v>
      </c>
      <c r="K94" s="100">
        <v>43604.67704023323</v>
      </c>
      <c r="L94" s="101">
        <v>7583.971389111991</v>
      </c>
      <c r="M94" s="103"/>
      <c r="N94" s="96"/>
    </row>
    <row r="95" spans="1:14" ht="12.75">
      <c r="A95" s="89"/>
      <c r="B95" s="97">
        <v>24</v>
      </c>
      <c r="C95" s="98">
        <v>1</v>
      </c>
      <c r="D95" s="99">
        <v>2012</v>
      </c>
      <c r="E95" s="100">
        <v>3904.4830962042824</v>
      </c>
      <c r="F95" s="101">
        <v>313.0604563566807</v>
      </c>
      <c r="G95" s="100">
        <v>36652.01967601375</v>
      </c>
      <c r="H95" s="102">
        <v>6688.650640916503</v>
      </c>
      <c r="I95" s="102">
        <v>12219.27651486207</v>
      </c>
      <c r="J95" s="101">
        <v>1479.1717441285255</v>
      </c>
      <c r="K95" s="100">
        <v>52775.7792870801</v>
      </c>
      <c r="L95" s="101">
        <v>8480.88284140171</v>
      </c>
      <c r="M95" s="103"/>
      <c r="N95" s="96"/>
    </row>
    <row r="96" spans="1:14" ht="12.75">
      <c r="A96" s="89"/>
      <c r="B96" s="97">
        <v>25</v>
      </c>
      <c r="C96" s="98">
        <v>1</v>
      </c>
      <c r="D96" s="99">
        <v>2012</v>
      </c>
      <c r="E96" s="100">
        <v>6056.637979790398</v>
      </c>
      <c r="F96" s="101">
        <v>535.0348046659814</v>
      </c>
      <c r="G96" s="100">
        <v>33008.96922845284</v>
      </c>
      <c r="H96" s="102">
        <v>3580.874580284625</v>
      </c>
      <c r="I96" s="102">
        <v>14388.264327242397</v>
      </c>
      <c r="J96" s="101">
        <v>1391.14064598884</v>
      </c>
      <c r="K96" s="100">
        <v>53453.87153548564</v>
      </c>
      <c r="L96" s="101">
        <v>5507.0500309394465</v>
      </c>
      <c r="M96" s="103"/>
      <c r="N96" s="96"/>
    </row>
    <row r="97" spans="1:14" ht="12.75">
      <c r="A97" s="89"/>
      <c r="B97" s="97">
        <v>26</v>
      </c>
      <c r="C97" s="98">
        <v>1</v>
      </c>
      <c r="D97" s="99">
        <v>2012</v>
      </c>
      <c r="E97" s="100">
        <v>4742.8668395367795</v>
      </c>
      <c r="F97" s="101">
        <v>355.9248082906183</v>
      </c>
      <c r="G97" s="100">
        <v>26351.85064763756</v>
      </c>
      <c r="H97" s="102">
        <v>3036.739556791406</v>
      </c>
      <c r="I97" s="102">
        <v>19647.381788602634</v>
      </c>
      <c r="J97" s="101">
        <v>3481.7154240789755</v>
      </c>
      <c r="K97" s="100">
        <v>50742.09927577697</v>
      </c>
      <c r="L97" s="101">
        <v>6874.379789160999</v>
      </c>
      <c r="M97" s="103"/>
      <c r="N97" s="96"/>
    </row>
    <row r="98" spans="1:14" s="29" customFormat="1" ht="12.75">
      <c r="A98" s="105"/>
      <c r="B98" s="97">
        <v>27</v>
      </c>
      <c r="C98" s="98">
        <v>1</v>
      </c>
      <c r="D98" s="99">
        <v>2012</v>
      </c>
      <c r="E98" s="100">
        <v>4958.737823784214</v>
      </c>
      <c r="F98" s="101">
        <v>460.35133854701905</v>
      </c>
      <c r="G98" s="100">
        <v>29916.742310215635</v>
      </c>
      <c r="H98" s="102">
        <v>2661.864251775373</v>
      </c>
      <c r="I98" s="102">
        <v>18163.81149949511</v>
      </c>
      <c r="J98" s="101">
        <v>2974.414480594273</v>
      </c>
      <c r="K98" s="100">
        <v>53039.29163349496</v>
      </c>
      <c r="L98" s="101">
        <v>6096.630070916664</v>
      </c>
      <c r="M98" s="106"/>
      <c r="N98" s="106"/>
    </row>
    <row r="99" spans="1:12" s="29" customFormat="1" ht="12.75" customHeight="1">
      <c r="A99" s="105"/>
      <c r="B99" s="97">
        <v>30</v>
      </c>
      <c r="C99" s="98">
        <v>1</v>
      </c>
      <c r="D99" s="99">
        <v>2012</v>
      </c>
      <c r="E99" s="100">
        <v>5568.567358565688</v>
      </c>
      <c r="F99" s="101">
        <v>421.0082549843689</v>
      </c>
      <c r="G99" s="100">
        <v>37548.87188230337</v>
      </c>
      <c r="H99" s="102">
        <v>4839.393182077875</v>
      </c>
      <c r="I99" s="102">
        <v>21196.33522168323</v>
      </c>
      <c r="J99" s="101">
        <v>2284.431799175506</v>
      </c>
      <c r="K99" s="100">
        <v>64313.77446255229</v>
      </c>
      <c r="L99" s="101">
        <v>7544.8332362377505</v>
      </c>
    </row>
    <row r="100" spans="1:14" s="29" customFormat="1" ht="13.5" thickBot="1">
      <c r="A100" s="104"/>
      <c r="B100" s="107">
        <v>31</v>
      </c>
      <c r="C100" s="108">
        <v>1</v>
      </c>
      <c r="D100" s="109">
        <v>2012</v>
      </c>
      <c r="E100" s="110">
        <v>4678.249738311951</v>
      </c>
      <c r="F100" s="111">
        <v>229.324507817618</v>
      </c>
      <c r="G100" s="110">
        <v>50019.61321765627</v>
      </c>
      <c r="H100" s="112">
        <v>5341.0810456008385</v>
      </c>
      <c r="I100" s="112">
        <v>5236.477110774729</v>
      </c>
      <c r="J100" s="111">
        <v>651.6472780248085</v>
      </c>
      <c r="K100" s="110">
        <v>59934.340066742945</v>
      </c>
      <c r="L100" s="111">
        <v>6222.052831443265</v>
      </c>
      <c r="M100" s="106"/>
      <c r="N100" s="106"/>
    </row>
    <row r="101" spans="1:15" s="113" customFormat="1" ht="13.5" thickBot="1">
      <c r="A101" s="104"/>
      <c r="B101" s="29" t="s">
        <v>42</v>
      </c>
      <c r="C101" s="29" t="s">
        <v>42</v>
      </c>
      <c r="D101" s="29" t="s">
        <v>42</v>
      </c>
      <c r="E101" s="106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2:15" ht="13.5" thickBot="1">
      <c r="B102" s="22"/>
      <c r="C102" s="22"/>
      <c r="D102" s="380" t="s">
        <v>12</v>
      </c>
      <c r="E102" s="381"/>
      <c r="F102" s="382" t="s">
        <v>13</v>
      </c>
      <c r="G102" s="382"/>
      <c r="H102" s="382"/>
      <c r="I102" s="381"/>
      <c r="J102" s="383" t="s">
        <v>14</v>
      </c>
      <c r="K102" s="384"/>
      <c r="L102" s="22"/>
      <c r="M102" s="22"/>
      <c r="N102" s="22"/>
      <c r="O102" s="22"/>
    </row>
    <row r="103" spans="2:13" ht="13.5" thickBot="1">
      <c r="B103" s="410">
        <v>40909</v>
      </c>
      <c r="C103" s="411"/>
      <c r="D103" s="388" t="s">
        <v>15</v>
      </c>
      <c r="E103" s="389"/>
      <c r="F103" s="390" t="s">
        <v>16</v>
      </c>
      <c r="G103" s="391"/>
      <c r="H103" s="391" t="s">
        <v>17</v>
      </c>
      <c r="I103" s="414"/>
      <c r="J103" s="385"/>
      <c r="K103" s="386"/>
      <c r="L103" s="22"/>
      <c r="M103" s="22"/>
    </row>
    <row r="104" spans="2:13" ht="26.25" thickBot="1">
      <c r="B104" s="412"/>
      <c r="C104" s="413"/>
      <c r="D104" s="86" t="s">
        <v>20</v>
      </c>
      <c r="E104" s="87" t="s">
        <v>21</v>
      </c>
      <c r="F104" s="114" t="s">
        <v>22</v>
      </c>
      <c r="G104" s="61" t="s">
        <v>21</v>
      </c>
      <c r="H104" s="60" t="s">
        <v>20</v>
      </c>
      <c r="I104" s="61" t="s">
        <v>21</v>
      </c>
      <c r="J104" s="62" t="s">
        <v>20</v>
      </c>
      <c r="K104" s="63" t="s">
        <v>21</v>
      </c>
      <c r="L104" s="22"/>
      <c r="M104" s="22"/>
    </row>
    <row r="105" spans="2:13" ht="12.75">
      <c r="B105" s="415" t="s">
        <v>35</v>
      </c>
      <c r="C105" s="416"/>
      <c r="D105" s="115">
        <v>5596.348148208964</v>
      </c>
      <c r="E105" s="116">
        <v>560.9914904556836</v>
      </c>
      <c r="F105" s="65">
        <v>37267.14389356824</v>
      </c>
      <c r="G105" s="68">
        <v>5114.2808775118465</v>
      </c>
      <c r="H105" s="67">
        <v>14758.647906317474</v>
      </c>
      <c r="I105" s="68">
        <v>2069.870908962489</v>
      </c>
      <c r="J105" s="67">
        <v>57622.13994809466</v>
      </c>
      <c r="K105" s="68">
        <v>7745.143276930019</v>
      </c>
      <c r="L105" s="22"/>
      <c r="M105" s="22"/>
    </row>
    <row r="106" spans="2:13" ht="12.75">
      <c r="B106" s="417" t="s">
        <v>36</v>
      </c>
      <c r="C106" s="418"/>
      <c r="D106" s="73">
        <v>8108.614291288049</v>
      </c>
      <c r="E106" s="74">
        <v>2000.6944142461016</v>
      </c>
      <c r="F106" s="71">
        <v>50019.61321765627</v>
      </c>
      <c r="G106" s="74">
        <v>7766.930241160512</v>
      </c>
      <c r="H106" s="73">
        <v>29651.274860154037</v>
      </c>
      <c r="I106" s="74">
        <v>4536.14934926592</v>
      </c>
      <c r="J106" s="73">
        <v>79534.45609891452</v>
      </c>
      <c r="K106" s="74">
        <v>10465.90729690384</v>
      </c>
      <c r="L106" s="22"/>
      <c r="M106" s="22"/>
    </row>
    <row r="107" spans="2:13" ht="13.5" thickBot="1">
      <c r="B107" s="419" t="s">
        <v>37</v>
      </c>
      <c r="C107" s="420"/>
      <c r="D107" s="78">
        <v>2142.9126059010923</v>
      </c>
      <c r="E107" s="79">
        <v>216.73525603459677</v>
      </c>
      <c r="F107" s="76">
        <v>26351.85064763756</v>
      </c>
      <c r="G107" s="79">
        <v>2555.608295652322</v>
      </c>
      <c r="H107" s="78">
        <v>1373.3834377805701</v>
      </c>
      <c r="I107" s="79">
        <v>412.2247381195192</v>
      </c>
      <c r="J107" s="78">
        <v>43604.67704023323</v>
      </c>
      <c r="K107" s="79">
        <v>4594.206840193894</v>
      </c>
      <c r="L107" s="22"/>
      <c r="M107" s="22"/>
    </row>
    <row r="108" spans="2:15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11" spans="2:15" ht="12.75">
      <c r="B111" s="26" t="s">
        <v>43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8"/>
      <c r="M111" s="113"/>
      <c r="N111" s="29"/>
      <c r="O111" s="113"/>
    </row>
    <row r="112" spans="1:14" ht="12.75">
      <c r="A112" s="119"/>
      <c r="B112" s="1" t="s">
        <v>44</v>
      </c>
      <c r="N112" s="22"/>
    </row>
    <row r="113" spans="1:14" ht="12" customHeight="1">
      <c r="A113" s="119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22"/>
    </row>
    <row r="114" spans="1:14" ht="16.5" customHeight="1" thickBot="1">
      <c r="A114" s="119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22"/>
    </row>
    <row r="115" spans="1:14" ht="28.5" customHeight="1" thickBot="1">
      <c r="A115" s="119"/>
      <c r="B115" s="120"/>
      <c r="C115" s="120"/>
      <c r="D115" s="120"/>
      <c r="E115" s="120"/>
      <c r="F115" s="121" t="s">
        <v>14</v>
      </c>
      <c r="G115" s="122" t="s">
        <v>45</v>
      </c>
      <c r="H115" s="421" t="s">
        <v>13</v>
      </c>
      <c r="I115" s="422"/>
      <c r="K115" s="123"/>
      <c r="L115" s="123"/>
      <c r="M115" s="123"/>
      <c r="N115" s="22"/>
    </row>
    <row r="116" spans="2:14" ht="16.5" customHeight="1" thickBot="1">
      <c r="B116" s="120"/>
      <c r="C116" s="120"/>
      <c r="D116" s="120"/>
      <c r="E116" s="120"/>
      <c r="F116" s="124"/>
      <c r="G116" s="125" t="s">
        <v>15</v>
      </c>
      <c r="H116" s="126" t="s">
        <v>16</v>
      </c>
      <c r="I116" s="126" t="s">
        <v>17</v>
      </c>
      <c r="K116" s="127"/>
      <c r="L116" s="113"/>
      <c r="M116" s="127"/>
      <c r="N116" s="22"/>
    </row>
    <row r="117" spans="1:17" ht="12.75">
      <c r="A117" s="128"/>
      <c r="B117" s="129">
        <v>1</v>
      </c>
      <c r="C117" s="130" t="s">
        <v>52</v>
      </c>
      <c r="D117" s="131"/>
      <c r="E117" s="132"/>
      <c r="F117" s="133">
        <v>272650.5866545299</v>
      </c>
      <c r="G117" s="134">
        <v>458.9870208916529</v>
      </c>
      <c r="H117" s="134">
        <v>182994.91251892326</v>
      </c>
      <c r="I117" s="135">
        <v>89196.68711471498</v>
      </c>
      <c r="J117" s="120"/>
      <c r="K117" s="136"/>
      <c r="L117" s="137"/>
      <c r="M117" s="136"/>
      <c r="N117" s="138"/>
      <c r="O117" s="139"/>
      <c r="P117" s="139"/>
      <c r="Q117" s="139"/>
    </row>
    <row r="118" spans="1:17" ht="12.75">
      <c r="A118" s="128"/>
      <c r="B118" s="140">
        <v>2</v>
      </c>
      <c r="C118" s="141" t="s">
        <v>53</v>
      </c>
      <c r="D118" s="142"/>
      <c r="E118" s="143"/>
      <c r="F118" s="144">
        <v>175298.48509315602</v>
      </c>
      <c r="G118" s="144">
        <v>4566.25171089943</v>
      </c>
      <c r="H118" s="145">
        <v>122838.29401316502</v>
      </c>
      <c r="I118" s="146">
        <v>47893.93936909155</v>
      </c>
      <c r="J118" s="120"/>
      <c r="K118" s="136"/>
      <c r="L118" s="137"/>
      <c r="M118" s="136"/>
      <c r="N118" s="138"/>
      <c r="O118" s="139"/>
      <c r="P118" s="139"/>
      <c r="Q118" s="139"/>
    </row>
    <row r="119" spans="1:17" ht="12.75">
      <c r="A119" s="128"/>
      <c r="B119" s="140">
        <v>3</v>
      </c>
      <c r="C119" s="141" t="s">
        <v>54</v>
      </c>
      <c r="D119" s="142"/>
      <c r="E119" s="143"/>
      <c r="F119" s="144">
        <v>152413.22162955976</v>
      </c>
      <c r="G119" s="144">
        <v>13083.128681770635</v>
      </c>
      <c r="H119" s="145">
        <v>98880.69457207226</v>
      </c>
      <c r="I119" s="146">
        <v>40449.39837571686</v>
      </c>
      <c r="J119" s="120"/>
      <c r="K119" s="136"/>
      <c r="L119" s="137"/>
      <c r="M119" s="136"/>
      <c r="N119" s="138"/>
      <c r="O119" s="139"/>
      <c r="P119" s="139"/>
      <c r="Q119" s="139"/>
    </row>
    <row r="120" spans="1:17" ht="12.75">
      <c r="A120" s="128"/>
      <c r="B120" s="140">
        <v>4</v>
      </c>
      <c r="C120" s="141" t="s">
        <v>55</v>
      </c>
      <c r="D120" s="142"/>
      <c r="E120" s="143"/>
      <c r="F120" s="144">
        <v>110801.34304702142</v>
      </c>
      <c r="G120" s="144">
        <v>11104.594512764645</v>
      </c>
      <c r="H120" s="145">
        <v>81294.84683758576</v>
      </c>
      <c r="I120" s="146">
        <v>18401.90169667101</v>
      </c>
      <c r="J120" s="120"/>
      <c r="K120" s="136"/>
      <c r="L120" s="137"/>
      <c r="M120" s="136"/>
      <c r="N120" s="138"/>
      <c r="O120" s="139"/>
      <c r="P120" s="139"/>
      <c r="Q120" s="139"/>
    </row>
    <row r="121" spans="1:17" ht="12.75">
      <c r="A121" s="128"/>
      <c r="B121" s="140">
        <v>5</v>
      </c>
      <c r="C121" s="141" t="s">
        <v>56</v>
      </c>
      <c r="D121" s="142"/>
      <c r="E121" s="143"/>
      <c r="F121" s="147">
        <v>104882.09803080707</v>
      </c>
      <c r="G121" s="144">
        <v>3197.1954814464707</v>
      </c>
      <c r="H121" s="145">
        <v>72097.73819038726</v>
      </c>
      <c r="I121" s="146">
        <v>29587.164358973347</v>
      </c>
      <c r="J121" s="120"/>
      <c r="K121" s="136"/>
      <c r="L121" s="137"/>
      <c r="M121" s="136"/>
      <c r="N121" s="138"/>
      <c r="O121" s="139"/>
      <c r="P121" s="139"/>
      <c r="Q121" s="139"/>
    </row>
    <row r="122" spans="1:17" ht="12.75">
      <c r="A122" s="128"/>
      <c r="B122" s="140">
        <v>6</v>
      </c>
      <c r="C122" s="141" t="s">
        <v>57</v>
      </c>
      <c r="D122" s="142"/>
      <c r="E122" s="143"/>
      <c r="F122" s="144">
        <v>103481.99785477798</v>
      </c>
      <c r="G122" s="144">
        <v>4187.695431317947</v>
      </c>
      <c r="H122" s="145">
        <v>75485.29234615472</v>
      </c>
      <c r="I122" s="146">
        <v>23809.010077305316</v>
      </c>
      <c r="J122" s="120"/>
      <c r="K122" s="136"/>
      <c r="L122" s="137"/>
      <c r="M122" s="136"/>
      <c r="N122" s="138"/>
      <c r="O122" s="139"/>
      <c r="P122" s="139"/>
      <c r="Q122" s="139"/>
    </row>
    <row r="123" spans="1:17" ht="12.75">
      <c r="A123" s="128"/>
      <c r="B123" s="140">
        <v>7</v>
      </c>
      <c r="C123" s="141" t="s">
        <v>58</v>
      </c>
      <c r="D123" s="142"/>
      <c r="E123" s="143"/>
      <c r="F123" s="144">
        <v>59469.75005825195</v>
      </c>
      <c r="G123" s="144">
        <v>24934.584753891817</v>
      </c>
      <c r="H123" s="145">
        <v>22394.408501518832</v>
      </c>
      <c r="I123" s="146">
        <v>12140.7568028413</v>
      </c>
      <c r="J123" s="120"/>
      <c r="K123" s="136"/>
      <c r="L123" s="137"/>
      <c r="M123" s="136"/>
      <c r="N123" s="138"/>
      <c r="O123" s="139"/>
      <c r="P123" s="139"/>
      <c r="Q123" s="139"/>
    </row>
    <row r="124" spans="1:17" ht="12.75">
      <c r="A124" s="128"/>
      <c r="B124" s="140">
        <v>8</v>
      </c>
      <c r="C124" s="141" t="s">
        <v>59</v>
      </c>
      <c r="D124" s="142"/>
      <c r="E124" s="143"/>
      <c r="F124" s="144">
        <v>39498.96454434352</v>
      </c>
      <c r="G124" s="144">
        <v>15037.267609722032</v>
      </c>
      <c r="H124" s="145">
        <v>18242.568313451884</v>
      </c>
      <c r="I124" s="146">
        <v>6219.128621169609</v>
      </c>
      <c r="J124" s="120"/>
      <c r="K124" s="136"/>
      <c r="L124" s="137"/>
      <c r="M124" s="136"/>
      <c r="N124" s="138"/>
      <c r="O124" s="139"/>
      <c r="P124" s="139"/>
      <c r="Q124" s="139"/>
    </row>
    <row r="125" spans="1:17" ht="12.75">
      <c r="A125" s="128"/>
      <c r="B125" s="140">
        <v>9</v>
      </c>
      <c r="C125" s="141" t="s">
        <v>60</v>
      </c>
      <c r="D125" s="142"/>
      <c r="E125" s="143"/>
      <c r="F125" s="144">
        <v>38764.54343287076</v>
      </c>
      <c r="G125" s="144">
        <v>324.3365794349095</v>
      </c>
      <c r="H125" s="145">
        <v>35762.45177161561</v>
      </c>
      <c r="I125" s="146">
        <v>2677.755081820246</v>
      </c>
      <c r="J125" s="120"/>
      <c r="K125" s="136"/>
      <c r="L125" s="137"/>
      <c r="M125" s="136"/>
      <c r="N125" s="138"/>
      <c r="O125" s="139"/>
      <c r="P125" s="139"/>
      <c r="Q125" s="139"/>
    </row>
    <row r="126" spans="1:17" ht="12.75">
      <c r="A126" s="128"/>
      <c r="B126" s="140">
        <v>10</v>
      </c>
      <c r="C126" s="141" t="s">
        <v>61</v>
      </c>
      <c r="D126" s="142"/>
      <c r="E126" s="143"/>
      <c r="F126" s="144">
        <v>36803.323772285774</v>
      </c>
      <c r="G126" s="144">
        <v>2175.947235957887</v>
      </c>
      <c r="H126" s="145">
        <v>25738.023650066898</v>
      </c>
      <c r="I126" s="146">
        <v>8889.352886260986</v>
      </c>
      <c r="J126" s="120"/>
      <c r="K126" s="136"/>
      <c r="L126" s="137"/>
      <c r="M126" s="136"/>
      <c r="N126" s="138"/>
      <c r="O126" s="139"/>
      <c r="P126" s="139"/>
      <c r="Q126" s="139"/>
    </row>
    <row r="127" spans="1:17" ht="12.75">
      <c r="A127" s="128"/>
      <c r="B127" s="140">
        <v>11</v>
      </c>
      <c r="C127" s="141" t="s">
        <v>62</v>
      </c>
      <c r="D127" s="142"/>
      <c r="E127" s="143"/>
      <c r="F127" s="144">
        <v>29189.004119791352</v>
      </c>
      <c r="G127" s="144">
        <v>2853.4495256232385</v>
      </c>
      <c r="H127" s="145">
        <v>11550.30565008869</v>
      </c>
      <c r="I127" s="146">
        <v>14785.248944079423</v>
      </c>
      <c r="J127" s="120"/>
      <c r="K127" s="136"/>
      <c r="L127" s="137"/>
      <c r="M127" s="136"/>
      <c r="N127" s="138"/>
      <c r="O127" s="139"/>
      <c r="P127" s="139"/>
      <c r="Q127" s="139"/>
    </row>
    <row r="128" spans="1:17" ht="12.75">
      <c r="A128" s="128"/>
      <c r="B128" s="140">
        <v>12</v>
      </c>
      <c r="C128" s="141" t="s">
        <v>63</v>
      </c>
      <c r="D128" s="142"/>
      <c r="E128" s="143"/>
      <c r="F128" s="144">
        <v>24641.31680010342</v>
      </c>
      <c r="G128" s="144">
        <v>4338.9185604147415</v>
      </c>
      <c r="H128" s="145">
        <v>17365.593930698647</v>
      </c>
      <c r="I128" s="146">
        <v>2936.804308990031</v>
      </c>
      <c r="J128" s="120"/>
      <c r="K128" s="136"/>
      <c r="L128" s="137"/>
      <c r="M128" s="136"/>
      <c r="N128" s="138"/>
      <c r="O128" s="139"/>
      <c r="P128" s="139"/>
      <c r="Q128" s="139"/>
    </row>
    <row r="129" spans="1:17" ht="12.75">
      <c r="A129" s="128"/>
      <c r="B129" s="140">
        <v>13</v>
      </c>
      <c r="C129" s="141" t="s">
        <v>64</v>
      </c>
      <c r="D129" s="142"/>
      <c r="E129" s="143"/>
      <c r="F129" s="144">
        <v>20761.222187187555</v>
      </c>
      <c r="G129" s="144">
        <v>1910.9996553775024</v>
      </c>
      <c r="H129" s="145">
        <v>17108.313911098354</v>
      </c>
      <c r="I129" s="146">
        <v>1741.9086207116989</v>
      </c>
      <c r="J129" s="120"/>
      <c r="K129" s="136"/>
      <c r="L129" s="137"/>
      <c r="M129" s="136"/>
      <c r="N129" s="138"/>
      <c r="O129" s="139"/>
      <c r="P129" s="139"/>
      <c r="Q129" s="139"/>
    </row>
    <row r="130" spans="1:17" ht="12.75">
      <c r="A130" s="128"/>
      <c r="B130" s="140">
        <v>14</v>
      </c>
      <c r="C130" s="141" t="s">
        <v>65</v>
      </c>
      <c r="D130" s="142"/>
      <c r="E130" s="143"/>
      <c r="F130" s="144">
        <v>18850.441806109375</v>
      </c>
      <c r="G130" s="144">
        <v>5300.745617130688</v>
      </c>
      <c r="H130" s="145">
        <v>5976.867486196576</v>
      </c>
      <c r="I130" s="146">
        <v>7572.828702782112</v>
      </c>
      <c r="J130" s="120"/>
      <c r="K130" s="136"/>
      <c r="L130" s="137"/>
      <c r="M130" s="136"/>
      <c r="N130" s="138"/>
      <c r="O130" s="139"/>
      <c r="P130" s="139"/>
      <c r="Q130" s="139"/>
    </row>
    <row r="131" spans="1:17" ht="12.75">
      <c r="A131" s="128"/>
      <c r="B131" s="140">
        <v>15</v>
      </c>
      <c r="C131" s="141" t="s">
        <v>66</v>
      </c>
      <c r="D131" s="142"/>
      <c r="E131" s="143"/>
      <c r="F131" s="144">
        <v>15716.1256559732</v>
      </c>
      <c r="G131" s="144">
        <v>8328.907348247703</v>
      </c>
      <c r="H131" s="145">
        <v>5426.773564077957</v>
      </c>
      <c r="I131" s="146">
        <v>1960.4447436475386</v>
      </c>
      <c r="J131" s="120"/>
      <c r="K131" s="136"/>
      <c r="L131" s="137"/>
      <c r="M131" s="136"/>
      <c r="N131" s="138"/>
      <c r="O131" s="139"/>
      <c r="P131" s="139"/>
      <c r="Q131" s="139"/>
    </row>
    <row r="132" spans="1:17" ht="12.75">
      <c r="A132" s="128"/>
      <c r="B132" s="140">
        <v>16</v>
      </c>
      <c r="C132" s="141" t="s">
        <v>67</v>
      </c>
      <c r="D132" s="142"/>
      <c r="E132" s="143"/>
      <c r="F132" s="144">
        <v>11427.523757472354</v>
      </c>
      <c r="G132" s="144">
        <v>1479.1875315375646</v>
      </c>
      <c r="H132" s="145">
        <v>6805.377440539194</v>
      </c>
      <c r="I132" s="146">
        <v>3142.9587853955964</v>
      </c>
      <c r="J132" s="120"/>
      <c r="K132" s="136"/>
      <c r="L132" s="137"/>
      <c r="M132" s="136"/>
      <c r="N132" s="138"/>
      <c r="O132" s="139"/>
      <c r="P132" s="139"/>
      <c r="Q132" s="139"/>
    </row>
    <row r="133" spans="1:17" ht="12.75">
      <c r="A133" s="29"/>
      <c r="B133" s="140">
        <v>17</v>
      </c>
      <c r="C133" s="141" t="s">
        <v>68</v>
      </c>
      <c r="D133" s="142"/>
      <c r="E133" s="143"/>
      <c r="F133" s="144">
        <v>7743.280083909286</v>
      </c>
      <c r="G133" s="144">
        <v>2344.5647765944486</v>
      </c>
      <c r="H133" s="145">
        <v>4393.745361680078</v>
      </c>
      <c r="I133" s="146">
        <v>1004.9699456347598</v>
      </c>
      <c r="J133" s="120"/>
      <c r="K133" s="136"/>
      <c r="L133" s="137"/>
      <c r="M133" s="136"/>
      <c r="N133" s="138"/>
      <c r="O133" s="139"/>
      <c r="P133" s="139"/>
      <c r="Q133" s="139"/>
    </row>
    <row r="134" spans="1:17" ht="12.75">
      <c r="A134" s="128"/>
      <c r="B134" s="140">
        <v>18</v>
      </c>
      <c r="C134" s="141" t="s">
        <v>69</v>
      </c>
      <c r="D134" s="142"/>
      <c r="E134" s="143"/>
      <c r="F134" s="144">
        <v>7718.9943873334305</v>
      </c>
      <c r="G134" s="144">
        <v>899.7460686603337</v>
      </c>
      <c r="H134" s="145">
        <v>4389.39440866489</v>
      </c>
      <c r="I134" s="146">
        <v>2429.8539100082066</v>
      </c>
      <c r="J134" s="120"/>
      <c r="K134" s="136"/>
      <c r="L134" s="137"/>
      <c r="M134" s="136"/>
      <c r="N134" s="138"/>
      <c r="O134" s="139"/>
      <c r="P134" s="139"/>
      <c r="Q134" s="139"/>
    </row>
    <row r="135" spans="1:17" ht="12.75">
      <c r="A135" s="128"/>
      <c r="B135" s="140">
        <v>19</v>
      </c>
      <c r="C135" s="141" t="s">
        <v>70</v>
      </c>
      <c r="D135" s="142"/>
      <c r="E135" s="143"/>
      <c r="F135" s="144">
        <v>7549.36232295939</v>
      </c>
      <c r="G135" s="144">
        <v>7440.867565190297</v>
      </c>
      <c r="H135" s="145">
        <v>45.80064575808134</v>
      </c>
      <c r="I135" s="146">
        <v>62.69411201101234</v>
      </c>
      <c r="J135" s="120"/>
      <c r="K135" s="136"/>
      <c r="L135" s="137"/>
      <c r="M135" s="136"/>
      <c r="N135" s="138"/>
      <c r="O135" s="139"/>
      <c r="P135" s="139"/>
      <c r="Q135" s="139"/>
    </row>
    <row r="136" spans="1:17" ht="12.75">
      <c r="A136" s="128"/>
      <c r="B136" s="140">
        <v>20</v>
      </c>
      <c r="C136" s="141" t="s">
        <v>71</v>
      </c>
      <c r="D136" s="142"/>
      <c r="E136" s="143"/>
      <c r="F136" s="144">
        <v>7407.115857014058</v>
      </c>
      <c r="G136" s="144">
        <v>2868.658102951478</v>
      </c>
      <c r="H136" s="145">
        <v>4007.119225613688</v>
      </c>
      <c r="I136" s="146">
        <v>531.3385284488921</v>
      </c>
      <c r="J136" s="120"/>
      <c r="K136" s="136"/>
      <c r="L136" s="137"/>
      <c r="M136" s="136"/>
      <c r="N136" s="138"/>
      <c r="O136" s="139"/>
      <c r="P136" s="139"/>
      <c r="Q136" s="139"/>
    </row>
    <row r="137" spans="1:17" ht="12.75">
      <c r="A137" s="128"/>
      <c r="B137" s="140">
        <v>21</v>
      </c>
      <c r="C137" s="141" t="s">
        <v>72</v>
      </c>
      <c r="D137" s="142"/>
      <c r="E137" s="143"/>
      <c r="F137" s="144">
        <v>7288.761707227371</v>
      </c>
      <c r="G137" s="144">
        <v>42.63161844761289</v>
      </c>
      <c r="H137" s="145">
        <v>2559.0977857069574</v>
      </c>
      <c r="I137" s="146">
        <v>4687.0323030728005</v>
      </c>
      <c r="J137" s="120"/>
      <c r="K137" s="136"/>
      <c r="L137" s="137"/>
      <c r="M137" s="136"/>
      <c r="N137" s="138"/>
      <c r="O137" s="139"/>
      <c r="P137" s="139"/>
      <c r="Q137" s="139"/>
    </row>
    <row r="138" spans="1:17" ht="12.75">
      <c r="A138" s="128"/>
      <c r="B138" s="140">
        <v>22</v>
      </c>
      <c r="C138" s="141" t="s">
        <v>73</v>
      </c>
      <c r="D138" s="142"/>
      <c r="E138" s="143"/>
      <c r="F138" s="144">
        <v>5633.252771842206</v>
      </c>
      <c r="G138" s="144">
        <v>1984.3609741565213</v>
      </c>
      <c r="H138" s="145">
        <v>789.4660507597949</v>
      </c>
      <c r="I138" s="146">
        <v>2859.4257469258905</v>
      </c>
      <c r="J138" s="120"/>
      <c r="K138" s="136"/>
      <c r="L138" s="137"/>
      <c r="M138" s="136"/>
      <c r="N138" s="138"/>
      <c r="O138" s="139"/>
      <c r="P138" s="139"/>
      <c r="Q138" s="139"/>
    </row>
    <row r="139" spans="1:17" ht="12.75">
      <c r="A139" s="128"/>
      <c r="B139" s="140">
        <v>23</v>
      </c>
      <c r="C139" s="141" t="s">
        <v>74</v>
      </c>
      <c r="D139" s="142"/>
      <c r="E139" s="143"/>
      <c r="F139" s="144">
        <v>2580.093471198539</v>
      </c>
      <c r="G139" s="144">
        <v>453.3952673178963</v>
      </c>
      <c r="H139" s="145">
        <v>677.7395702387759</v>
      </c>
      <c r="I139" s="146">
        <v>1448.9586336418668</v>
      </c>
      <c r="J139" s="120"/>
      <c r="K139" s="136"/>
      <c r="L139" s="137"/>
      <c r="M139" s="136"/>
      <c r="N139" s="138"/>
      <c r="O139" s="139"/>
      <c r="P139" s="139"/>
      <c r="Q139" s="139"/>
    </row>
    <row r="140" spans="1:17" ht="12.75">
      <c r="A140" s="128"/>
      <c r="B140" s="140">
        <v>24</v>
      </c>
      <c r="C140" s="141" t="s">
        <v>75</v>
      </c>
      <c r="D140" s="142"/>
      <c r="E140" s="143"/>
      <c r="F140" s="144">
        <v>2024.9554222812294</v>
      </c>
      <c r="G140" s="144">
        <v>1785.0589911914599</v>
      </c>
      <c r="H140" s="145">
        <v>239.89643108976952</v>
      </c>
      <c r="I140" s="146">
        <v>0</v>
      </c>
      <c r="J140" s="120"/>
      <c r="K140" s="136"/>
      <c r="L140" s="137"/>
      <c r="M140" s="136"/>
      <c r="N140" s="138"/>
      <c r="O140" s="139"/>
      <c r="P140" s="139"/>
      <c r="Q140" s="139"/>
    </row>
    <row r="141" spans="1:17" ht="12.75">
      <c r="A141" s="128"/>
      <c r="B141" s="140">
        <v>25</v>
      </c>
      <c r="C141" s="141" t="s">
        <v>76</v>
      </c>
      <c r="D141" s="142"/>
      <c r="E141" s="143"/>
      <c r="F141" s="144">
        <v>2017.7511558918004</v>
      </c>
      <c r="G141" s="144">
        <v>267.92993767136085</v>
      </c>
      <c r="H141" s="145">
        <v>1690.03703538404</v>
      </c>
      <c r="I141" s="146">
        <v>59.78418283639949</v>
      </c>
      <c r="J141" s="120"/>
      <c r="K141" s="136"/>
      <c r="L141" s="137"/>
      <c r="M141" s="136"/>
      <c r="N141" s="138"/>
      <c r="O141" s="139"/>
      <c r="P141" s="139"/>
      <c r="Q141" s="139"/>
    </row>
    <row r="142" spans="1:17" ht="12.75">
      <c r="A142" s="128"/>
      <c r="B142" s="140">
        <v>26</v>
      </c>
      <c r="C142" s="141" t="s">
        <v>77</v>
      </c>
      <c r="D142" s="142"/>
      <c r="E142" s="143"/>
      <c r="F142" s="144">
        <v>670.541493951051</v>
      </c>
      <c r="G142" s="144">
        <v>333.57192144609223</v>
      </c>
      <c r="H142" s="145">
        <v>336.96957250495876</v>
      </c>
      <c r="I142" s="146">
        <v>0</v>
      </c>
      <c r="J142" s="120"/>
      <c r="K142" s="136"/>
      <c r="L142" s="137"/>
      <c r="M142" s="136"/>
      <c r="N142" s="138"/>
      <c r="O142" s="139"/>
      <c r="P142" s="139"/>
      <c r="Q142" s="139"/>
    </row>
    <row r="143" spans="1:17" ht="12.75">
      <c r="A143" s="128"/>
      <c r="B143" s="140">
        <v>27</v>
      </c>
      <c r="C143" s="141" t="s">
        <v>78</v>
      </c>
      <c r="D143" s="142"/>
      <c r="E143" s="143"/>
      <c r="F143" s="144">
        <v>645.917829432218</v>
      </c>
      <c r="G143" s="144">
        <v>180.84753666852856</v>
      </c>
      <c r="H143" s="145">
        <v>383.058516755414</v>
      </c>
      <c r="I143" s="146">
        <v>82.01177600827546</v>
      </c>
      <c r="J143" s="120"/>
      <c r="K143" s="136"/>
      <c r="L143" s="137"/>
      <c r="M143" s="136"/>
      <c r="N143" s="138"/>
      <c r="O143" s="139"/>
      <c r="P143" s="139"/>
      <c r="Q143" s="139"/>
    </row>
    <row r="144" spans="1:17" ht="12.75">
      <c r="A144" s="128"/>
      <c r="B144" s="140">
        <v>28</v>
      </c>
      <c r="C144" s="141" t="s">
        <v>79</v>
      </c>
      <c r="D144" s="142"/>
      <c r="E144" s="143"/>
      <c r="F144" s="144">
        <v>561.9707853011778</v>
      </c>
      <c r="G144" s="144">
        <v>561.9707853011778</v>
      </c>
      <c r="H144" s="145">
        <v>0</v>
      </c>
      <c r="I144" s="146">
        <v>0</v>
      </c>
      <c r="J144" s="120"/>
      <c r="K144" s="136"/>
      <c r="L144" s="137"/>
      <c r="M144" s="136"/>
      <c r="N144" s="138"/>
      <c r="O144" s="139"/>
      <c r="P144" s="139"/>
      <c r="Q144" s="139"/>
    </row>
    <row r="145" spans="1:17" ht="12.75">
      <c r="A145" s="128"/>
      <c r="B145" s="140">
        <v>29</v>
      </c>
      <c r="C145" s="141" t="s">
        <v>80</v>
      </c>
      <c r="D145" s="142"/>
      <c r="E145" s="143"/>
      <c r="F145" s="144">
        <v>492.33764479476656</v>
      </c>
      <c r="G145" s="144">
        <v>170.78394226259286</v>
      </c>
      <c r="H145" s="145">
        <v>321.5537025321737</v>
      </c>
      <c r="I145" s="146">
        <v>0</v>
      </c>
      <c r="J145" s="120"/>
      <c r="K145" s="136"/>
      <c r="L145" s="137"/>
      <c r="M145" s="136"/>
      <c r="N145" s="138"/>
      <c r="O145" s="139"/>
      <c r="P145" s="139"/>
      <c r="Q145" s="139"/>
    </row>
    <row r="146" spans="1:17" ht="12.75">
      <c r="A146" s="128"/>
      <c r="B146" s="140">
        <v>30</v>
      </c>
      <c r="C146" s="141" t="s">
        <v>81</v>
      </c>
      <c r="D146" s="142"/>
      <c r="E146" s="143"/>
      <c r="F146" s="144">
        <v>279.48369535251777</v>
      </c>
      <c r="G146" s="144">
        <v>160.58738512780826</v>
      </c>
      <c r="H146" s="145">
        <v>0</v>
      </c>
      <c r="I146" s="146">
        <v>118.89631022470952</v>
      </c>
      <c r="J146" s="120"/>
      <c r="K146" s="136"/>
      <c r="L146" s="137"/>
      <c r="M146" s="136"/>
      <c r="N146" s="138"/>
      <c r="O146" s="139"/>
      <c r="P146" s="139"/>
      <c r="Q146" s="139"/>
    </row>
    <row r="147" spans="1:17" ht="12.75">
      <c r="A147" s="128"/>
      <c r="B147" s="140">
        <v>31</v>
      </c>
      <c r="C147" s="141" t="s">
        <v>82</v>
      </c>
      <c r="D147" s="142"/>
      <c r="E147" s="143"/>
      <c r="F147" s="144">
        <v>192.17631383488805</v>
      </c>
      <c r="G147" s="144">
        <v>192.17631383488805</v>
      </c>
      <c r="H147" s="145">
        <v>0</v>
      </c>
      <c r="I147" s="146">
        <v>0</v>
      </c>
      <c r="J147" s="120"/>
      <c r="K147" s="136"/>
      <c r="L147" s="137"/>
      <c r="M147" s="136"/>
      <c r="N147" s="138"/>
      <c r="O147" s="139"/>
      <c r="P147" s="139"/>
      <c r="Q147" s="139"/>
    </row>
    <row r="148" spans="1:17" ht="12.75">
      <c r="A148" s="128"/>
      <c r="B148" s="140">
        <v>32</v>
      </c>
      <c r="C148" s="141" t="s">
        <v>83</v>
      </c>
      <c r="D148" s="142"/>
      <c r="E148" s="143"/>
      <c r="F148" s="144">
        <v>76.05011372372186</v>
      </c>
      <c r="G148" s="144">
        <v>65.52990381281123</v>
      </c>
      <c r="H148" s="145">
        <v>10.520209910910637</v>
      </c>
      <c r="I148" s="146">
        <v>0</v>
      </c>
      <c r="J148" s="120"/>
      <c r="K148" s="136"/>
      <c r="L148" s="137"/>
      <c r="M148" s="136"/>
      <c r="N148" s="138"/>
      <c r="O148" s="139"/>
      <c r="P148" s="139"/>
      <c r="Q148" s="139"/>
    </row>
    <row r="149" spans="1:17" ht="12.75">
      <c r="A149" s="128"/>
      <c r="B149" s="140">
        <v>33</v>
      </c>
      <c r="C149" s="141" t="s">
        <v>84</v>
      </c>
      <c r="D149" s="142"/>
      <c r="E149" s="143"/>
      <c r="F149" s="144">
        <v>74.38687082916357</v>
      </c>
      <c r="G149" s="144">
        <v>4.082426568363328</v>
      </c>
      <c r="H149" s="145">
        <v>70.30444426080024</v>
      </c>
      <c r="I149" s="146">
        <v>0</v>
      </c>
      <c r="J149" s="120"/>
      <c r="K149" s="136"/>
      <c r="L149" s="136"/>
      <c r="M149" s="136"/>
      <c r="N149" s="138"/>
      <c r="O149" s="139"/>
      <c r="P149" s="139"/>
      <c r="Q149" s="139"/>
    </row>
    <row r="150" spans="1:17" ht="12.75">
      <c r="A150" s="128"/>
      <c r="B150" s="140">
        <v>34</v>
      </c>
      <c r="C150" s="141" t="s">
        <v>85</v>
      </c>
      <c r="D150" s="142"/>
      <c r="E150" s="143"/>
      <c r="F150" s="144">
        <v>31.562328422649948</v>
      </c>
      <c r="G150" s="144">
        <v>31.562328422649948</v>
      </c>
      <c r="H150" s="145">
        <v>0</v>
      </c>
      <c r="I150" s="146">
        <v>0</v>
      </c>
      <c r="J150" s="120"/>
      <c r="K150" s="136"/>
      <c r="L150" s="136"/>
      <c r="M150" s="136"/>
      <c r="N150" s="138"/>
      <c r="O150" s="139"/>
      <c r="P150" s="139"/>
      <c r="Q150" s="139"/>
    </row>
    <row r="151" spans="1:17" ht="12.75">
      <c r="A151" s="128"/>
      <c r="B151" s="140">
        <v>35</v>
      </c>
      <c r="C151" s="141" t="s">
        <v>86</v>
      </c>
      <c r="D151" s="142"/>
      <c r="E151" s="143"/>
      <c r="F151" s="144">
        <v>16.650644462599175</v>
      </c>
      <c r="G151" s="144">
        <v>16.650644462599175</v>
      </c>
      <c r="H151" s="145">
        <v>0</v>
      </c>
      <c r="I151" s="146">
        <v>0</v>
      </c>
      <c r="J151" s="120"/>
      <c r="K151" s="136"/>
      <c r="L151" s="136"/>
      <c r="M151" s="136"/>
      <c r="N151" s="138"/>
      <c r="O151" s="139"/>
      <c r="P151" s="139"/>
      <c r="Q151" s="139"/>
    </row>
    <row r="152" spans="1:17" ht="12.75">
      <c r="A152" s="128"/>
      <c r="B152" s="140">
        <v>36</v>
      </c>
      <c r="C152" s="141" t="s">
        <v>87</v>
      </c>
      <c r="D152" s="142"/>
      <c r="E152" s="143"/>
      <c r="F152" s="144">
        <v>15.376005020029279</v>
      </c>
      <c r="G152" s="144">
        <v>15.376005020029279</v>
      </c>
      <c r="H152" s="145">
        <v>0</v>
      </c>
      <c r="I152" s="146">
        <v>0</v>
      </c>
      <c r="J152" s="120"/>
      <c r="K152" s="136"/>
      <c r="L152" s="136"/>
      <c r="M152" s="136"/>
      <c r="N152" s="138"/>
      <c r="O152" s="139"/>
      <c r="P152" s="139"/>
      <c r="Q152" s="139"/>
    </row>
    <row r="153" spans="1:17" ht="12.75">
      <c r="A153" s="128"/>
      <c r="B153" s="140">
        <v>37</v>
      </c>
      <c r="C153" s="141" t="s">
        <v>88</v>
      </c>
      <c r="D153" s="142"/>
      <c r="E153" s="143"/>
      <c r="F153" s="144">
        <v>13.927241685792549</v>
      </c>
      <c r="G153" s="144">
        <v>13.927241685792549</v>
      </c>
      <c r="H153" s="145">
        <v>0</v>
      </c>
      <c r="I153" s="146">
        <v>0</v>
      </c>
      <c r="J153" s="120"/>
      <c r="K153" s="136"/>
      <c r="L153" s="136"/>
      <c r="M153" s="136"/>
      <c r="N153" s="138"/>
      <c r="O153" s="139"/>
      <c r="P153" s="139"/>
      <c r="Q153" s="139"/>
    </row>
    <row r="154" spans="1:17" ht="12.75">
      <c r="A154" s="128"/>
      <c r="B154" s="140">
        <v>37</v>
      </c>
      <c r="C154" s="141" t="s">
        <v>89</v>
      </c>
      <c r="D154" s="142"/>
      <c r="E154" s="143"/>
      <c r="F154" s="144">
        <v>3.059948406559783</v>
      </c>
      <c r="G154" s="144">
        <v>3.059948406559783</v>
      </c>
      <c r="H154" s="145">
        <v>0</v>
      </c>
      <c r="I154" s="146">
        <v>0</v>
      </c>
      <c r="J154" s="120"/>
      <c r="K154" s="136"/>
      <c r="L154" s="136"/>
      <c r="M154" s="136"/>
      <c r="N154" s="138"/>
      <c r="O154" s="139"/>
      <c r="P154" s="139"/>
      <c r="Q154" s="139"/>
    </row>
    <row r="155" spans="2:14" ht="13.5" thickBot="1">
      <c r="B155" s="148">
        <v>39</v>
      </c>
      <c r="C155" s="149" t="s">
        <v>90</v>
      </c>
      <c r="D155" s="150"/>
      <c r="E155" s="151"/>
      <c r="F155" s="152">
        <v>0.12231896702962831</v>
      </c>
      <c r="G155" s="152">
        <v>0.12231896702962831</v>
      </c>
      <c r="H155" s="153">
        <v>0</v>
      </c>
      <c r="I155" s="154">
        <v>0</v>
      </c>
      <c r="J155" s="120"/>
      <c r="K155" s="120"/>
      <c r="L155" s="120"/>
      <c r="M155" s="120"/>
      <c r="N155" s="22"/>
    </row>
    <row r="156" spans="2:14" ht="12.75">
      <c r="B156" s="136" t="s">
        <v>46</v>
      </c>
      <c r="C156" s="22"/>
      <c r="D156" s="22"/>
      <c r="E156" s="22"/>
      <c r="F156" s="80"/>
      <c r="G156" s="22"/>
      <c r="H156" s="22"/>
      <c r="I156" s="22"/>
      <c r="J156" s="22"/>
      <c r="K156" s="22"/>
      <c r="L156" s="22"/>
      <c r="M156" s="22"/>
      <c r="N156" s="22"/>
    </row>
    <row r="157" spans="2:14" ht="12.75">
      <c r="B157" s="136" t="s">
        <v>47</v>
      </c>
      <c r="C157" s="136"/>
      <c r="D157" s="136"/>
      <c r="E157" s="136"/>
      <c r="F157" s="155"/>
      <c r="G157" s="136"/>
      <c r="H157" s="136"/>
      <c r="I157" s="136"/>
      <c r="J157" s="136"/>
      <c r="K157" s="136"/>
      <c r="L157" s="136"/>
      <c r="M157" s="136"/>
      <c r="N157" s="136"/>
    </row>
    <row r="158" spans="2:14" ht="12.75">
      <c r="B158" s="120"/>
      <c r="C158" s="136"/>
      <c r="D158" s="136"/>
      <c r="E158" s="136"/>
      <c r="F158" s="137"/>
      <c r="G158" s="136"/>
      <c r="H158" s="136"/>
      <c r="I158" s="136"/>
      <c r="J158" s="136"/>
      <c r="K158" s="136"/>
      <c r="L158" s="136"/>
      <c r="M158" s="136"/>
      <c r="N158" s="138"/>
    </row>
    <row r="159" spans="2:14" ht="12.75">
      <c r="B159" s="120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8"/>
    </row>
    <row r="160" spans="2:14" ht="12.75"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22"/>
    </row>
    <row r="161" spans="2:14" ht="12.75"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22"/>
    </row>
    <row r="162" spans="2:15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2:15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6" ht="12.75">
      <c r="A164" s="104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1:16" ht="12.75">
      <c r="A165" s="104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6" ht="12.75">
      <c r="A166" s="104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6" ht="12.75">
      <c r="A167" s="104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6" ht="12.75">
      <c r="A168" s="104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1:16" ht="12.75">
      <c r="A169" s="104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1:16" ht="12.75">
      <c r="A170" s="104"/>
      <c r="B170" s="156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1:16" ht="12.75">
      <c r="A171" s="104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1:16" ht="12.75">
      <c r="A172" s="104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1:16" ht="12.75" customHeight="1">
      <c r="A173" s="104"/>
      <c r="B173" s="401"/>
      <c r="C173" s="401"/>
      <c r="D173" s="401"/>
      <c r="E173" s="401"/>
      <c r="F173" s="401"/>
      <c r="G173" s="401"/>
      <c r="H173" s="401"/>
      <c r="I173" s="401"/>
      <c r="J173" s="401"/>
      <c r="K173" s="401"/>
      <c r="L173" s="401"/>
      <c r="M173" s="401"/>
      <c r="N173" s="29"/>
      <c r="O173" s="29"/>
      <c r="P173" s="29"/>
    </row>
    <row r="174" spans="1:16" ht="12.75">
      <c r="A174" s="104"/>
      <c r="B174" s="123"/>
      <c r="C174" s="123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29"/>
      <c r="O174" s="29"/>
      <c r="P174" s="29"/>
    </row>
    <row r="175" spans="1:16" ht="12.75" customHeight="1">
      <c r="A175" s="104"/>
      <c r="B175" s="423"/>
      <c r="C175" s="156"/>
      <c r="D175" s="157"/>
      <c r="E175" s="157"/>
      <c r="F175" s="157"/>
      <c r="G175" s="157"/>
      <c r="H175" s="157"/>
      <c r="I175" s="157"/>
      <c r="J175" s="157"/>
      <c r="K175" s="157"/>
      <c r="L175" s="158"/>
      <c r="M175" s="158"/>
      <c r="N175" s="29"/>
      <c r="O175" s="29"/>
      <c r="P175" s="29"/>
    </row>
    <row r="176" spans="1:16" ht="12.75">
      <c r="A176" s="104"/>
      <c r="B176" s="423"/>
      <c r="C176" s="156"/>
      <c r="D176" s="157"/>
      <c r="E176" s="157"/>
      <c r="F176" s="157"/>
      <c r="G176" s="157"/>
      <c r="H176" s="157"/>
      <c r="I176" s="157"/>
      <c r="J176" s="157"/>
      <c r="K176" s="157"/>
      <c r="L176" s="158"/>
      <c r="M176" s="158"/>
      <c r="N176" s="29"/>
      <c r="O176" s="29"/>
      <c r="P176" s="29"/>
    </row>
    <row r="177" spans="1:16" ht="12.75">
      <c r="A177" s="104"/>
      <c r="B177" s="423"/>
      <c r="C177" s="156"/>
      <c r="D177" s="157"/>
      <c r="E177" s="157"/>
      <c r="F177" s="157"/>
      <c r="G177" s="157"/>
      <c r="H177" s="157"/>
      <c r="I177" s="157"/>
      <c r="J177" s="157"/>
      <c r="K177" s="157"/>
      <c r="L177" s="158"/>
      <c r="M177" s="158"/>
      <c r="N177" s="29"/>
      <c r="O177" s="29"/>
      <c r="P177" s="29"/>
    </row>
    <row r="178" spans="1:16" ht="12.75">
      <c r="A178" s="104"/>
      <c r="B178" s="423"/>
      <c r="C178" s="156"/>
      <c r="D178" s="157"/>
      <c r="E178" s="157"/>
      <c r="F178" s="157"/>
      <c r="G178" s="157"/>
      <c r="H178" s="157"/>
      <c r="I178" s="157"/>
      <c r="J178" s="157"/>
      <c r="K178" s="157"/>
      <c r="L178" s="158"/>
      <c r="M178" s="158"/>
      <c r="N178" s="29"/>
      <c r="O178" s="29"/>
      <c r="P178" s="29"/>
    </row>
    <row r="179" spans="1:16" ht="12.75">
      <c r="A179" s="104"/>
      <c r="B179" s="423"/>
      <c r="C179" s="156"/>
      <c r="D179" s="157"/>
      <c r="E179" s="157"/>
      <c r="F179" s="157"/>
      <c r="G179" s="157"/>
      <c r="H179" s="157"/>
      <c r="I179" s="157"/>
      <c r="J179" s="157"/>
      <c r="K179" s="157"/>
      <c r="L179" s="158"/>
      <c r="M179" s="158"/>
      <c r="N179" s="29"/>
      <c r="O179" s="29"/>
      <c r="P179" s="29"/>
    </row>
    <row r="180" spans="1:16" ht="12.75">
      <c r="A180" s="104"/>
      <c r="B180" s="423"/>
      <c r="C180" s="156"/>
      <c r="D180" s="157"/>
      <c r="E180" s="157"/>
      <c r="F180" s="157"/>
      <c r="G180" s="157"/>
      <c r="H180" s="157"/>
      <c r="I180" s="157"/>
      <c r="J180" s="157"/>
      <c r="K180" s="157"/>
      <c r="L180" s="158"/>
      <c r="M180" s="158"/>
      <c r="N180" s="29"/>
      <c r="O180" s="29"/>
      <c r="P180" s="29"/>
    </row>
    <row r="181" spans="1:16" ht="12.75">
      <c r="A181" s="104"/>
      <c r="B181" s="423"/>
      <c r="C181" s="156"/>
      <c r="D181" s="157"/>
      <c r="E181" s="157"/>
      <c r="F181" s="157"/>
      <c r="G181" s="157"/>
      <c r="H181" s="157"/>
      <c r="I181" s="157"/>
      <c r="J181" s="157"/>
      <c r="K181" s="157"/>
      <c r="L181" s="158"/>
      <c r="M181" s="158"/>
      <c r="N181" s="29"/>
      <c r="O181" s="29"/>
      <c r="P181" s="29"/>
    </row>
    <row r="182" spans="1:16" ht="12.75">
      <c r="A182" s="104"/>
      <c r="B182" s="423"/>
      <c r="C182" s="156"/>
      <c r="D182" s="157"/>
      <c r="E182" s="157"/>
      <c r="F182" s="157"/>
      <c r="G182" s="157"/>
      <c r="H182" s="157"/>
      <c r="I182" s="157"/>
      <c r="J182" s="157"/>
      <c r="K182" s="157"/>
      <c r="L182" s="158"/>
      <c r="M182" s="158"/>
      <c r="N182" s="29"/>
      <c r="O182" s="29"/>
      <c r="P182" s="29"/>
    </row>
    <row r="183" spans="1:16" ht="12.75">
      <c r="A183" s="104"/>
      <c r="B183" s="423"/>
      <c r="C183" s="156"/>
      <c r="D183" s="157"/>
      <c r="E183" s="157"/>
      <c r="F183" s="157"/>
      <c r="G183" s="157"/>
      <c r="H183" s="157"/>
      <c r="I183" s="157"/>
      <c r="J183" s="157"/>
      <c r="K183" s="157"/>
      <c r="L183" s="158"/>
      <c r="M183" s="158"/>
      <c r="N183" s="29"/>
      <c r="O183" s="29"/>
      <c r="P183" s="29"/>
    </row>
    <row r="184" spans="1:16" ht="12.75">
      <c r="A184" s="104"/>
      <c r="B184" s="423"/>
      <c r="C184" s="156"/>
      <c r="D184" s="157"/>
      <c r="E184" s="157"/>
      <c r="F184" s="157"/>
      <c r="G184" s="157"/>
      <c r="H184" s="157"/>
      <c r="I184" s="157"/>
      <c r="J184" s="157"/>
      <c r="K184" s="157"/>
      <c r="L184" s="158"/>
      <c r="M184" s="158"/>
      <c r="N184" s="29"/>
      <c r="O184" s="29"/>
      <c r="P184" s="29"/>
    </row>
    <row r="185" spans="1:16" ht="12.75">
      <c r="A185" s="104"/>
      <c r="B185" s="423"/>
      <c r="C185" s="156"/>
      <c r="D185" s="157"/>
      <c r="E185" s="157"/>
      <c r="F185" s="157"/>
      <c r="G185" s="157"/>
      <c r="H185" s="157"/>
      <c r="I185" s="157"/>
      <c r="J185" s="157"/>
      <c r="K185" s="157"/>
      <c r="L185" s="158"/>
      <c r="M185" s="158"/>
      <c r="N185" s="29"/>
      <c r="O185" s="29"/>
      <c r="P185" s="29"/>
    </row>
    <row r="186" spans="1:16" ht="12.75">
      <c r="A186" s="104"/>
      <c r="B186" s="423"/>
      <c r="C186" s="156"/>
      <c r="D186" s="157"/>
      <c r="E186" s="157"/>
      <c r="F186" s="157"/>
      <c r="G186" s="157"/>
      <c r="H186" s="157"/>
      <c r="I186" s="157"/>
      <c r="J186" s="157"/>
      <c r="K186" s="157"/>
      <c r="L186" s="158"/>
      <c r="M186" s="158"/>
      <c r="N186" s="29"/>
      <c r="O186" s="29"/>
      <c r="P186" s="29"/>
    </row>
    <row r="187" spans="1:16" ht="12.75">
      <c r="A187" s="104"/>
      <c r="B187" s="401"/>
      <c r="C187" s="401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29"/>
      <c r="O187" s="29"/>
      <c r="P187" s="29"/>
    </row>
    <row r="188" spans="1:16" ht="12.75">
      <c r="A188" s="104"/>
      <c r="B188" s="423"/>
      <c r="C188" s="156"/>
      <c r="D188" s="157"/>
      <c r="E188" s="157"/>
      <c r="F188" s="157"/>
      <c r="G188" s="157"/>
      <c r="H188" s="157"/>
      <c r="I188" s="157"/>
      <c r="J188" s="157"/>
      <c r="K188" s="157"/>
      <c r="L188" s="158"/>
      <c r="M188" s="158"/>
      <c r="N188" s="29"/>
      <c r="O188" s="29"/>
      <c r="P188" s="29"/>
    </row>
    <row r="189" spans="1:16" ht="12.75">
      <c r="A189" s="104"/>
      <c r="B189" s="423"/>
      <c r="C189" s="156"/>
      <c r="D189" s="157"/>
      <c r="E189" s="157"/>
      <c r="F189" s="157"/>
      <c r="G189" s="157"/>
      <c r="H189" s="157"/>
      <c r="I189" s="157"/>
      <c r="J189" s="157"/>
      <c r="K189" s="157"/>
      <c r="L189" s="158"/>
      <c r="M189" s="158"/>
      <c r="N189" s="29"/>
      <c r="O189" s="29"/>
      <c r="P189" s="29"/>
    </row>
    <row r="190" spans="1:16" ht="12.75">
      <c r="A190" s="104"/>
      <c r="B190" s="423"/>
      <c r="C190" s="156"/>
      <c r="D190" s="157"/>
      <c r="E190" s="157"/>
      <c r="F190" s="157"/>
      <c r="G190" s="157"/>
      <c r="H190" s="157"/>
      <c r="I190" s="157"/>
      <c r="J190" s="157"/>
      <c r="K190" s="157"/>
      <c r="L190" s="158"/>
      <c r="M190" s="158"/>
      <c r="N190" s="29"/>
      <c r="O190" s="29"/>
      <c r="P190" s="29"/>
    </row>
    <row r="191" spans="1:16" ht="12.75">
      <c r="A191" s="104"/>
      <c r="B191" s="423"/>
      <c r="C191" s="156"/>
      <c r="D191" s="157"/>
      <c r="E191" s="157"/>
      <c r="F191" s="157"/>
      <c r="G191" s="157"/>
      <c r="H191" s="157"/>
      <c r="I191" s="157"/>
      <c r="J191" s="157"/>
      <c r="K191" s="157"/>
      <c r="L191" s="158"/>
      <c r="M191" s="158"/>
      <c r="N191" s="29"/>
      <c r="O191" s="29"/>
      <c r="P191" s="29"/>
    </row>
    <row r="192" spans="1:16" ht="12.75">
      <c r="A192" s="104"/>
      <c r="B192" s="423"/>
      <c r="C192" s="156"/>
      <c r="D192" s="157"/>
      <c r="E192" s="157"/>
      <c r="F192" s="157"/>
      <c r="G192" s="157"/>
      <c r="H192" s="157"/>
      <c r="I192" s="157"/>
      <c r="J192" s="157"/>
      <c r="K192" s="157"/>
      <c r="L192" s="158"/>
      <c r="M192" s="158"/>
      <c r="N192" s="29"/>
      <c r="O192" s="29"/>
      <c r="P192" s="29"/>
    </row>
    <row r="193" spans="1:16" ht="12.75">
      <c r="A193" s="104"/>
      <c r="B193" s="423"/>
      <c r="C193" s="156"/>
      <c r="D193" s="157"/>
      <c r="E193" s="157"/>
      <c r="F193" s="157"/>
      <c r="G193" s="157"/>
      <c r="H193" s="157"/>
      <c r="I193" s="157"/>
      <c r="J193" s="157"/>
      <c r="K193" s="157"/>
      <c r="L193" s="158"/>
      <c r="M193" s="158"/>
      <c r="N193" s="29"/>
      <c r="O193" s="29"/>
      <c r="P193" s="29"/>
    </row>
    <row r="194" spans="1:16" ht="12.75">
      <c r="A194" s="104"/>
      <c r="B194" s="423"/>
      <c r="C194" s="156"/>
      <c r="D194" s="157"/>
      <c r="E194" s="157"/>
      <c r="F194" s="157"/>
      <c r="G194" s="157"/>
      <c r="H194" s="157"/>
      <c r="I194" s="157"/>
      <c r="J194" s="157"/>
      <c r="K194" s="157"/>
      <c r="L194" s="158"/>
      <c r="M194" s="158"/>
      <c r="N194" s="29"/>
      <c r="O194" s="29"/>
      <c r="P194" s="29"/>
    </row>
    <row r="195" spans="1:16" ht="12.75">
      <c r="A195" s="104"/>
      <c r="B195" s="423"/>
      <c r="C195" s="156"/>
      <c r="D195" s="157"/>
      <c r="E195" s="157"/>
      <c r="F195" s="157"/>
      <c r="G195" s="157"/>
      <c r="H195" s="157"/>
      <c r="I195" s="157"/>
      <c r="J195" s="157"/>
      <c r="K195" s="157"/>
      <c r="L195" s="158"/>
      <c r="M195" s="158"/>
      <c r="N195" s="29"/>
      <c r="O195" s="29"/>
      <c r="P195" s="29"/>
    </row>
    <row r="196" spans="1:16" ht="12.75">
      <c r="A196" s="104"/>
      <c r="B196" s="423"/>
      <c r="C196" s="156"/>
      <c r="D196" s="157"/>
      <c r="E196" s="157"/>
      <c r="F196" s="157"/>
      <c r="G196" s="157"/>
      <c r="H196" s="157"/>
      <c r="I196" s="157"/>
      <c r="J196" s="157"/>
      <c r="K196" s="157"/>
      <c r="L196" s="158"/>
      <c r="M196" s="158"/>
      <c r="N196" s="29"/>
      <c r="O196" s="29"/>
      <c r="P196" s="29"/>
    </row>
    <row r="197" spans="1:16" ht="12.75">
      <c r="A197" s="104"/>
      <c r="B197" s="423"/>
      <c r="C197" s="156"/>
      <c r="D197" s="157"/>
      <c r="E197" s="157"/>
      <c r="F197" s="157"/>
      <c r="G197" s="157"/>
      <c r="H197" s="157"/>
      <c r="I197" s="157"/>
      <c r="J197" s="157"/>
      <c r="K197" s="157"/>
      <c r="L197" s="158"/>
      <c r="M197" s="158"/>
      <c r="N197" s="29"/>
      <c r="O197" s="29"/>
      <c r="P197" s="29"/>
    </row>
    <row r="198" spans="1:16" ht="12.75">
      <c r="A198" s="104"/>
      <c r="B198" s="423"/>
      <c r="C198" s="156"/>
      <c r="D198" s="157"/>
      <c r="E198" s="157"/>
      <c r="F198" s="157"/>
      <c r="G198" s="157"/>
      <c r="H198" s="157"/>
      <c r="I198" s="157"/>
      <c r="J198" s="157"/>
      <c r="K198" s="157"/>
      <c r="L198" s="158"/>
      <c r="M198" s="158"/>
      <c r="N198" s="29"/>
      <c r="O198" s="29"/>
      <c r="P198" s="29"/>
    </row>
    <row r="199" spans="1:16" ht="12.75">
      <c r="A199" s="104"/>
      <c r="B199" s="423"/>
      <c r="C199" s="156"/>
      <c r="D199" s="157"/>
      <c r="E199" s="157"/>
      <c r="F199" s="157"/>
      <c r="G199" s="157"/>
      <c r="H199" s="157"/>
      <c r="I199" s="157"/>
      <c r="J199" s="157"/>
      <c r="K199" s="157"/>
      <c r="L199" s="158"/>
      <c r="M199" s="158"/>
      <c r="N199" s="29"/>
      <c r="O199" s="29"/>
      <c r="P199" s="29"/>
    </row>
    <row r="200" spans="1:16" ht="12.75">
      <c r="A200" s="104"/>
      <c r="B200" s="401"/>
      <c r="C200" s="401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29"/>
      <c r="O200" s="29"/>
      <c r="P200" s="29"/>
    </row>
    <row r="201" spans="1:16" ht="12.75">
      <c r="A201" s="104"/>
      <c r="B201" s="424"/>
      <c r="C201" s="400"/>
      <c r="D201" s="400"/>
      <c r="E201" s="400"/>
      <c r="F201" s="400"/>
      <c r="G201" s="400"/>
      <c r="H201" s="400"/>
      <c r="I201" s="400"/>
      <c r="J201" s="400"/>
      <c r="K201" s="400"/>
      <c r="L201" s="400"/>
      <c r="M201" s="400"/>
      <c r="N201" s="29"/>
      <c r="O201" s="29"/>
      <c r="P201" s="29"/>
    </row>
    <row r="202" spans="1:16" ht="12.75">
      <c r="A202" s="104"/>
      <c r="B202" s="424"/>
      <c r="C202" s="400"/>
      <c r="D202" s="400"/>
      <c r="E202" s="400"/>
      <c r="F202" s="400"/>
      <c r="G202" s="400"/>
      <c r="H202" s="400"/>
      <c r="I202" s="400"/>
      <c r="J202" s="400"/>
      <c r="K202" s="400"/>
      <c r="L202" s="400"/>
      <c r="M202" s="400"/>
      <c r="N202" s="29"/>
      <c r="O202" s="29"/>
      <c r="P202" s="29"/>
    </row>
    <row r="203" spans="1:16" ht="12.75">
      <c r="A203" s="104"/>
      <c r="B203" s="424"/>
      <c r="C203" s="400"/>
      <c r="D203" s="400"/>
      <c r="E203" s="400"/>
      <c r="F203" s="400"/>
      <c r="G203" s="400"/>
      <c r="H203" s="400"/>
      <c r="I203" s="400"/>
      <c r="J203" s="400"/>
      <c r="K203" s="400"/>
      <c r="L203" s="400"/>
      <c r="M203" s="400"/>
      <c r="N203" s="29"/>
      <c r="O203" s="29"/>
      <c r="P203" s="29"/>
    </row>
    <row r="204" spans="1:16" ht="12.75">
      <c r="A204" s="104"/>
      <c r="B204" s="400"/>
      <c r="C204" s="400"/>
      <c r="D204" s="400"/>
      <c r="E204" s="400"/>
      <c r="F204" s="400"/>
      <c r="G204" s="400"/>
      <c r="H204" s="400"/>
      <c r="I204" s="400"/>
      <c r="J204" s="400"/>
      <c r="K204" s="400"/>
      <c r="L204" s="400"/>
      <c r="M204" s="400"/>
      <c r="N204" s="29"/>
      <c r="O204" s="29"/>
      <c r="P204" s="29"/>
    </row>
    <row r="205" spans="1:16" ht="12.75">
      <c r="A205" s="104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29"/>
      <c r="O205" s="29"/>
      <c r="P205" s="29"/>
    </row>
    <row r="206" spans="1:16" ht="12.75">
      <c r="A206" s="104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29"/>
      <c r="O206" s="29"/>
      <c r="P206" s="29"/>
    </row>
    <row r="207" spans="1:16" ht="12.75">
      <c r="A207" s="104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29"/>
      <c r="O207" s="29"/>
      <c r="P207" s="29"/>
    </row>
    <row r="208" spans="1:16" ht="12.75">
      <c r="A208" s="104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29"/>
      <c r="O208" s="29"/>
      <c r="P208" s="29"/>
    </row>
    <row r="209" spans="1:16" ht="12.75">
      <c r="A209" s="104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29"/>
      <c r="O209" s="29"/>
      <c r="P209" s="29"/>
    </row>
    <row r="210" spans="1:16" ht="12.75">
      <c r="A210" s="104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29"/>
      <c r="O210" s="29"/>
      <c r="P210" s="29"/>
    </row>
    <row r="211" spans="1:16" ht="12.75">
      <c r="A211" s="104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29"/>
      <c r="O211" s="29"/>
      <c r="P211" s="29"/>
    </row>
    <row r="212" spans="1:16" ht="12.75">
      <c r="A212" s="104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29"/>
      <c r="O212" s="29"/>
      <c r="P212" s="29"/>
    </row>
    <row r="213" spans="1:16" ht="12.75">
      <c r="A213" s="104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29"/>
      <c r="O213" s="29"/>
      <c r="P213" s="29"/>
    </row>
    <row r="214" spans="1:16" ht="12.75">
      <c r="A214" s="104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29"/>
      <c r="O214" s="29"/>
      <c r="P214" s="29"/>
    </row>
    <row r="215" spans="1:16" ht="12.75">
      <c r="A215" s="104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29"/>
      <c r="O215" s="29"/>
      <c r="P215" s="29"/>
    </row>
    <row r="216" spans="1:16" ht="12.75">
      <c r="A216" s="104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29"/>
      <c r="O216" s="29"/>
      <c r="P216" s="29"/>
    </row>
    <row r="217" spans="1:16" ht="12.75">
      <c r="A217" s="104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29"/>
      <c r="O217" s="29"/>
      <c r="P217" s="29"/>
    </row>
    <row r="218" spans="1:16" ht="12.75">
      <c r="A218" s="104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29"/>
      <c r="O218" s="29"/>
      <c r="P218" s="29"/>
    </row>
    <row r="219" spans="1:16" ht="12.75">
      <c r="A219" s="104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29"/>
      <c r="O219" s="29"/>
      <c r="P219" s="29"/>
    </row>
    <row r="220" spans="1:16" ht="12.75">
      <c r="A220" s="104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29"/>
      <c r="O220" s="29"/>
      <c r="P220" s="29"/>
    </row>
    <row r="221" spans="1:16" ht="12.75">
      <c r="A221" s="104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29"/>
      <c r="O221" s="29"/>
      <c r="P221" s="29"/>
    </row>
    <row r="222" spans="1:16" ht="12.75">
      <c r="A222" s="104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29"/>
      <c r="O222" s="29"/>
      <c r="P222" s="29"/>
    </row>
    <row r="223" spans="1:16" ht="12.75">
      <c r="A223" s="104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29"/>
      <c r="O223" s="29"/>
      <c r="P223" s="29"/>
    </row>
    <row r="224" spans="1:16" ht="12.75">
      <c r="A224" s="104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29"/>
      <c r="O224" s="29"/>
      <c r="P224" s="29"/>
    </row>
    <row r="225" spans="1:16" ht="12.75">
      <c r="A225" s="104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29"/>
      <c r="O225" s="29"/>
      <c r="P225" s="29"/>
    </row>
    <row r="226" spans="1:16" ht="12.75">
      <c r="A226" s="104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29"/>
      <c r="O226" s="29"/>
      <c r="P226" s="29"/>
    </row>
    <row r="227" spans="1:16" ht="12.75">
      <c r="A227" s="104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29"/>
      <c r="O227" s="29"/>
      <c r="P227" s="29"/>
    </row>
    <row r="228" spans="1:16" ht="12.75">
      <c r="A228" s="104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29"/>
      <c r="O228" s="29"/>
      <c r="P228" s="29"/>
    </row>
    <row r="229" spans="1:16" ht="12.75">
      <c r="A229" s="104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29"/>
      <c r="O229" s="29"/>
      <c r="P229" s="29"/>
    </row>
    <row r="230" spans="1:16" ht="12.75">
      <c r="A230" s="104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29"/>
      <c r="O230" s="29"/>
      <c r="P230" s="29"/>
    </row>
    <row r="231" spans="1:16" ht="12.75">
      <c r="A231" s="104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29"/>
      <c r="O231" s="29"/>
      <c r="P231" s="29"/>
    </row>
    <row r="232" spans="1:16" ht="12.75">
      <c r="A232" s="104"/>
      <c r="B232" s="160"/>
      <c r="C232" s="160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29"/>
      <c r="O232" s="29"/>
      <c r="P232" s="29"/>
    </row>
    <row r="233" spans="1:16" ht="12.75">
      <c r="A233" s="104"/>
      <c r="B233" s="160"/>
      <c r="C233" s="160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29"/>
      <c r="O233" s="29"/>
      <c r="P233" s="29"/>
    </row>
    <row r="234" spans="1:16" ht="12.75">
      <c r="A234" s="104"/>
      <c r="B234" s="160"/>
      <c r="C234" s="160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29"/>
      <c r="O234" s="29"/>
      <c r="P234" s="29"/>
    </row>
    <row r="235" spans="1:16" ht="12.75">
      <c r="A235" s="104"/>
      <c r="B235" s="425"/>
      <c r="C235" s="426"/>
      <c r="D235" s="401"/>
      <c r="E235" s="401"/>
      <c r="F235" s="401"/>
      <c r="G235" s="401"/>
      <c r="H235" s="401"/>
      <c r="I235" s="401"/>
      <c r="J235" s="401"/>
      <c r="K235" s="401"/>
      <c r="L235" s="401"/>
      <c r="M235" s="401"/>
      <c r="N235" s="29"/>
      <c r="O235" s="29"/>
      <c r="P235" s="29"/>
    </row>
    <row r="236" spans="1:16" ht="12.75">
      <c r="A236" s="104"/>
      <c r="B236" s="426"/>
      <c r="C236" s="426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29"/>
      <c r="O236" s="29"/>
      <c r="P236" s="29"/>
    </row>
    <row r="237" spans="1:16" ht="12.75" customHeight="1">
      <c r="A237" s="104"/>
      <c r="B237" s="423"/>
      <c r="C237" s="162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29"/>
      <c r="O237" s="29"/>
      <c r="P237" s="29"/>
    </row>
    <row r="238" spans="1:16" ht="12.75" customHeight="1">
      <c r="A238" s="104"/>
      <c r="B238" s="423"/>
      <c r="C238" s="162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29"/>
      <c r="O238" s="29"/>
      <c r="P238" s="29"/>
    </row>
    <row r="239" spans="1:16" ht="13.5" customHeight="1">
      <c r="A239" s="104"/>
      <c r="B239" s="423"/>
      <c r="C239" s="162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29"/>
      <c r="O239" s="29"/>
      <c r="P239" s="29"/>
    </row>
    <row r="240" spans="1:16" ht="12.75" customHeight="1">
      <c r="A240" s="104"/>
      <c r="B240" s="423"/>
      <c r="C240" s="162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29"/>
      <c r="O240" s="29"/>
      <c r="P240" s="29"/>
    </row>
    <row r="241" spans="1:16" ht="12.75" customHeight="1">
      <c r="A241" s="104"/>
      <c r="B241" s="423"/>
      <c r="C241" s="162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29"/>
      <c r="O241" s="29"/>
      <c r="P241" s="29"/>
    </row>
    <row r="242" spans="1:16" ht="13.5" customHeight="1">
      <c r="A242" s="104"/>
      <c r="B242" s="423"/>
      <c r="C242" s="162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29"/>
      <c r="O242" s="29"/>
      <c r="P242" s="29"/>
    </row>
    <row r="243" spans="1:16" ht="12.75">
      <c r="A243" s="104"/>
      <c r="B243" s="29"/>
      <c r="C243" s="29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9"/>
      <c r="O243" s="29"/>
      <c r="P243" s="29"/>
    </row>
    <row r="244" spans="1:16" ht="12.75">
      <c r="A244" s="104"/>
      <c r="B244" s="29"/>
      <c r="C244" s="29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29"/>
      <c r="O244" s="29"/>
      <c r="P244" s="29"/>
    </row>
    <row r="245" spans="1:16" ht="12.75">
      <c r="A245" s="104"/>
      <c r="B245" s="29"/>
      <c r="C245" s="29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29"/>
      <c r="O245" s="29"/>
      <c r="P245" s="29"/>
    </row>
    <row r="246" spans="1:16" ht="12.75">
      <c r="A246" s="104"/>
      <c r="B246" s="29"/>
      <c r="C246" s="29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29"/>
      <c r="O246" s="29"/>
      <c r="P246" s="29"/>
    </row>
    <row r="247" spans="1:16" ht="12.75">
      <c r="A247" s="104"/>
      <c r="B247" s="29"/>
      <c r="C247" s="29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29"/>
      <c r="O247" s="29"/>
      <c r="P247" s="29"/>
    </row>
    <row r="248" spans="1:16" ht="12.75">
      <c r="A248" s="104"/>
      <c r="B248" s="29"/>
      <c r="C248" s="29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29"/>
      <c r="O248" s="29"/>
      <c r="P248" s="29"/>
    </row>
    <row r="249" spans="1:16" ht="12.75">
      <c r="A249" s="104"/>
      <c r="B249" s="29"/>
      <c r="C249" s="29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29"/>
      <c r="O249" s="29"/>
      <c r="P249" s="29"/>
    </row>
    <row r="250" spans="1:16" ht="12.75">
      <c r="A250" s="104"/>
      <c r="B250" s="29"/>
      <c r="C250" s="29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29"/>
      <c r="O250" s="29"/>
      <c r="P250" s="29"/>
    </row>
    <row r="251" spans="1:16" ht="12.75">
      <c r="A251" s="104"/>
      <c r="B251" s="29"/>
      <c r="C251" s="29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29"/>
      <c r="O251" s="29"/>
      <c r="P251" s="29"/>
    </row>
    <row r="252" spans="1:16" ht="12.75">
      <c r="A252" s="104"/>
      <c r="B252" s="29"/>
      <c r="C252" s="29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29"/>
      <c r="O252" s="29"/>
      <c r="P252" s="29"/>
    </row>
    <row r="253" spans="1:16" ht="12.75">
      <c r="A253" s="104"/>
      <c r="B253" s="29"/>
      <c r="C253" s="29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29"/>
      <c r="O253" s="29"/>
      <c r="P253" s="29"/>
    </row>
    <row r="254" spans="1:16" ht="12.75">
      <c r="A254" s="104"/>
      <c r="B254" s="29"/>
      <c r="C254" s="29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29"/>
      <c r="O254" s="29"/>
      <c r="P254" s="29"/>
    </row>
    <row r="255" spans="1:16" ht="12.75">
      <c r="A255" s="104"/>
      <c r="B255" s="29"/>
      <c r="C255" s="29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29"/>
      <c r="O255" s="29"/>
      <c r="P255" s="29"/>
    </row>
    <row r="256" spans="1:16" ht="12.75">
      <c r="A256" s="104"/>
      <c r="B256" s="29"/>
      <c r="C256" s="29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29"/>
      <c r="O256" s="29"/>
      <c r="P256" s="29"/>
    </row>
    <row r="257" spans="1:16" ht="12.75">
      <c r="A257" s="104"/>
      <c r="B257" s="29"/>
      <c r="C257" s="29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29"/>
      <c r="O257" s="29"/>
      <c r="P257" s="29"/>
    </row>
    <row r="258" spans="1:16" ht="12.75">
      <c r="A258" s="104"/>
      <c r="B258" s="29"/>
      <c r="C258" s="29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29"/>
      <c r="O258" s="29"/>
      <c r="P258" s="29"/>
    </row>
    <row r="259" spans="1:16" ht="12.75">
      <c r="A259" s="104"/>
      <c r="B259" s="29"/>
      <c r="C259" s="29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29"/>
      <c r="O259" s="29"/>
      <c r="P259" s="29"/>
    </row>
    <row r="260" spans="1:16" ht="12.75">
      <c r="A260" s="104"/>
      <c r="B260" s="29"/>
      <c r="C260" s="29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29"/>
      <c r="O260" s="29"/>
      <c r="P260" s="29"/>
    </row>
    <row r="261" spans="1:16" ht="12.75">
      <c r="A261" s="104"/>
      <c r="B261" s="29"/>
      <c r="C261" s="29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29"/>
      <c r="O261" s="29"/>
      <c r="P261" s="29"/>
    </row>
    <row r="262" spans="1:16" ht="12.75">
      <c r="A262" s="104"/>
      <c r="B262" s="29"/>
      <c r="C262" s="29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29"/>
      <c r="O262" s="29"/>
      <c r="P262" s="29"/>
    </row>
    <row r="263" spans="1:16" ht="12.75">
      <c r="A263" s="104"/>
      <c r="B263" s="29"/>
      <c r="C263" s="29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29"/>
      <c r="O263" s="29"/>
      <c r="P263" s="29"/>
    </row>
    <row r="264" spans="1:16" ht="12.75">
      <c r="A264" s="104"/>
      <c r="B264" s="29"/>
      <c r="C264" s="29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29"/>
      <c r="O264" s="29"/>
      <c r="P264" s="29"/>
    </row>
    <row r="265" spans="1:16" ht="12.75">
      <c r="A265" s="104"/>
      <c r="B265" s="29"/>
      <c r="C265" s="29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29"/>
      <c r="O265" s="29"/>
      <c r="P265" s="29"/>
    </row>
    <row r="266" spans="1:16" ht="12.75">
      <c r="A266" s="104"/>
      <c r="B266" s="29"/>
      <c r="C266" s="29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29"/>
      <c r="O266" s="29"/>
      <c r="P266" s="29"/>
    </row>
    <row r="267" spans="1:16" ht="12.75">
      <c r="A267" s="104"/>
      <c r="B267" s="29"/>
      <c r="C267" s="29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29"/>
      <c r="O267" s="29"/>
      <c r="P267" s="29"/>
    </row>
    <row r="268" spans="1:16" ht="12.75">
      <c r="A268" s="104"/>
      <c r="B268" s="29"/>
      <c r="C268" s="29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29"/>
      <c r="O268" s="29"/>
      <c r="P268" s="29"/>
    </row>
    <row r="269" spans="1:16" ht="12.75">
      <c r="A269" s="104"/>
      <c r="B269" s="29"/>
      <c r="C269" s="29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29"/>
      <c r="O269" s="29"/>
      <c r="P269" s="29"/>
    </row>
    <row r="270" spans="1:16" ht="12.75">
      <c r="A270" s="104"/>
      <c r="B270" s="29"/>
      <c r="C270" s="29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29"/>
      <c r="O270" s="29"/>
      <c r="P270" s="29"/>
    </row>
    <row r="271" spans="1:16" ht="12.75">
      <c r="A271" s="104"/>
      <c r="B271" s="29"/>
      <c r="C271" s="29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29"/>
      <c r="O271" s="29"/>
      <c r="P271" s="29"/>
    </row>
    <row r="272" spans="1:16" ht="12.75">
      <c r="A272" s="104"/>
      <c r="B272" s="29"/>
      <c r="C272" s="29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29"/>
      <c r="O272" s="29"/>
      <c r="P272" s="29"/>
    </row>
    <row r="273" spans="1:16" ht="12.75">
      <c r="A273" s="104"/>
      <c r="B273" s="29"/>
      <c r="C273" s="29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29"/>
      <c r="O273" s="29"/>
      <c r="P273" s="29"/>
    </row>
    <row r="274" spans="1:16" ht="12.75">
      <c r="A274" s="104"/>
      <c r="B274" s="29"/>
      <c r="C274" s="29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29"/>
      <c r="O274" s="29"/>
      <c r="P274" s="29"/>
    </row>
    <row r="275" spans="1:16" ht="12.75">
      <c r="A275" s="104"/>
      <c r="B275" s="29"/>
      <c r="C275" s="29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29"/>
      <c r="O275" s="29"/>
      <c r="P275" s="29"/>
    </row>
    <row r="276" spans="1:16" ht="12.75">
      <c r="A276" s="104"/>
      <c r="B276" s="29"/>
      <c r="C276" s="29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29"/>
      <c r="O276" s="29"/>
      <c r="P276" s="29"/>
    </row>
    <row r="277" spans="1:16" ht="12.75">
      <c r="A277" s="104"/>
      <c r="B277" s="29"/>
      <c r="C277" s="29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29"/>
      <c r="O277" s="29"/>
      <c r="P277" s="29"/>
    </row>
    <row r="278" spans="1:16" ht="12.75">
      <c r="A278" s="104"/>
      <c r="B278" s="29"/>
      <c r="C278" s="29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29"/>
      <c r="O278" s="29"/>
      <c r="P278" s="29"/>
    </row>
    <row r="279" spans="1:16" ht="12.75">
      <c r="A279" s="104"/>
      <c r="B279" s="29"/>
      <c r="C279" s="29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29"/>
      <c r="O279" s="29"/>
      <c r="P279" s="29"/>
    </row>
    <row r="280" spans="1:16" ht="12.75">
      <c r="A280" s="104"/>
      <c r="B280" s="29"/>
      <c r="C280" s="29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29"/>
      <c r="O280" s="29"/>
      <c r="P280" s="29"/>
    </row>
    <row r="281" spans="1:16" ht="12.75">
      <c r="A281" s="104"/>
      <c r="B281" s="29"/>
      <c r="C281" s="29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29"/>
      <c r="O281" s="29"/>
      <c r="P281" s="29"/>
    </row>
    <row r="282" spans="1:16" ht="12.75">
      <c r="A282" s="104"/>
      <c r="B282" s="29"/>
      <c r="C282" s="29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29"/>
      <c r="O282" s="29"/>
      <c r="P282" s="29"/>
    </row>
    <row r="283" spans="1:16" ht="12.75">
      <c r="A283" s="104"/>
      <c r="B283" s="29"/>
      <c r="C283" s="29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29"/>
      <c r="O283" s="29"/>
      <c r="P283" s="29"/>
    </row>
    <row r="284" spans="1:16" ht="12.75">
      <c r="A284" s="104"/>
      <c r="B284" s="29"/>
      <c r="C284" s="29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29"/>
      <c r="O284" s="29"/>
      <c r="P284" s="29"/>
    </row>
    <row r="285" spans="1:16" ht="12.75">
      <c r="A285" s="104"/>
      <c r="B285" s="29"/>
      <c r="C285" s="29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29"/>
      <c r="O285" s="29"/>
      <c r="P285" s="29"/>
    </row>
    <row r="286" spans="1:16" ht="12.75">
      <c r="A286" s="104"/>
      <c r="B286" s="29"/>
      <c r="C286" s="29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29"/>
      <c r="O286" s="29"/>
      <c r="P286" s="29"/>
    </row>
    <row r="287" spans="1:16" ht="12.75">
      <c r="A287" s="104"/>
      <c r="B287" s="29"/>
      <c r="C287" s="29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29"/>
      <c r="O287" s="29"/>
      <c r="P287" s="29"/>
    </row>
    <row r="288" spans="1:16" ht="12.75">
      <c r="A288" s="104"/>
      <c r="B288" s="29"/>
      <c r="C288" s="29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29"/>
      <c r="O288" s="29"/>
      <c r="P288" s="29"/>
    </row>
    <row r="289" spans="1:16" ht="12.75">
      <c r="A289" s="104"/>
      <c r="B289" s="29"/>
      <c r="C289" s="29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29"/>
      <c r="O289" s="29"/>
      <c r="P289" s="29"/>
    </row>
    <row r="290" spans="1:16" ht="12.75">
      <c r="A290" s="104"/>
      <c r="B290" s="29"/>
      <c r="C290" s="29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29"/>
      <c r="O290" s="29"/>
      <c r="P290" s="29"/>
    </row>
    <row r="291" spans="1:16" ht="12.75">
      <c r="A291" s="104"/>
      <c r="B291" s="29"/>
      <c r="C291" s="29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29"/>
      <c r="O291" s="29"/>
      <c r="P291" s="29"/>
    </row>
    <row r="292" spans="1:16" ht="12.75">
      <c r="A292" s="104"/>
      <c r="B292" s="29"/>
      <c r="C292" s="29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29"/>
      <c r="O292" s="29"/>
      <c r="P292" s="29"/>
    </row>
    <row r="293" spans="1:16" ht="12.75">
      <c r="A293" s="104"/>
      <c r="B293" s="29"/>
      <c r="C293" s="29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29"/>
      <c r="O293" s="29"/>
      <c r="P293" s="29"/>
    </row>
    <row r="294" spans="1:16" ht="12.75">
      <c r="A294" s="104"/>
      <c r="B294" s="156"/>
      <c r="C294" s="29"/>
      <c r="D294" s="29"/>
      <c r="E294" s="29"/>
      <c r="F294" s="29"/>
      <c r="G294" s="29"/>
      <c r="H294" s="161"/>
      <c r="I294" s="161"/>
      <c r="J294" s="161"/>
      <c r="K294" s="161"/>
      <c r="L294" s="161"/>
      <c r="M294" s="161"/>
      <c r="N294" s="161"/>
      <c r="O294" s="29"/>
      <c r="P294" s="29"/>
    </row>
    <row r="295" spans="1:16" ht="12.75">
      <c r="A295" s="104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</row>
    <row r="296" spans="1:16" ht="12.75">
      <c r="A296" s="104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</row>
    <row r="297" spans="1:16" ht="12.75">
      <c r="A297" s="104"/>
      <c r="B297" s="400"/>
      <c r="C297" s="400"/>
      <c r="D297" s="400"/>
      <c r="E297" s="400"/>
      <c r="F297" s="400"/>
      <c r="G297" s="400"/>
      <c r="H297" s="400"/>
      <c r="I297" s="400"/>
      <c r="J297" s="400"/>
      <c r="K297" s="400"/>
      <c r="L297" s="400"/>
      <c r="M297" s="400"/>
      <c r="N297" s="29"/>
      <c r="O297" s="29"/>
      <c r="P297" s="29"/>
    </row>
    <row r="298" spans="1:16" ht="12.75">
      <c r="A298" s="104"/>
      <c r="B298" s="401"/>
      <c r="C298" s="401"/>
      <c r="D298" s="402"/>
      <c r="E298" s="401"/>
      <c r="F298" s="401"/>
      <c r="G298" s="401"/>
      <c r="H298" s="401"/>
      <c r="I298" s="401"/>
      <c r="J298" s="401"/>
      <c r="K298" s="401"/>
      <c r="L298" s="401"/>
      <c r="M298" s="401"/>
      <c r="N298" s="401"/>
      <c r="O298" s="29"/>
      <c r="P298" s="29"/>
    </row>
    <row r="299" spans="1:16" ht="12.75">
      <c r="A299" s="104"/>
      <c r="B299" s="156"/>
      <c r="C299" s="156"/>
      <c r="D299" s="156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29"/>
      <c r="P299" s="29"/>
    </row>
    <row r="300" spans="1:16" ht="12.75">
      <c r="A300" s="105"/>
      <c r="B300" s="164"/>
      <c r="C300" s="164"/>
      <c r="D300" s="29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29"/>
      <c r="P300" s="29"/>
    </row>
    <row r="301" spans="1:16" ht="12.75">
      <c r="A301" s="105"/>
      <c r="B301" s="164"/>
      <c r="C301" s="164"/>
      <c r="D301" s="29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29"/>
      <c r="P301" s="29"/>
    </row>
    <row r="302" spans="1:16" ht="12.75">
      <c r="A302" s="105"/>
      <c r="B302" s="164"/>
      <c r="C302" s="164"/>
      <c r="D302" s="29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29"/>
      <c r="P302" s="29"/>
    </row>
    <row r="303" spans="1:16" ht="12.75">
      <c r="A303" s="105"/>
      <c r="B303" s="164"/>
      <c r="C303" s="164"/>
      <c r="D303" s="29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29"/>
      <c r="P303" s="29"/>
    </row>
    <row r="304" spans="1:16" ht="12.75">
      <c r="A304" s="105"/>
      <c r="B304" s="164"/>
      <c r="C304" s="164"/>
      <c r="D304" s="29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29"/>
      <c r="P304" s="29"/>
    </row>
    <row r="305" spans="1:16" ht="12.75">
      <c r="A305" s="105"/>
      <c r="B305" s="164"/>
      <c r="C305" s="164"/>
      <c r="D305" s="29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29"/>
      <c r="P305" s="29"/>
    </row>
    <row r="306" spans="1:16" ht="12.75">
      <c r="A306" s="105"/>
      <c r="B306" s="164"/>
      <c r="C306" s="164"/>
      <c r="D306" s="29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29"/>
      <c r="P306" s="29"/>
    </row>
    <row r="307" spans="1:16" ht="12.75">
      <c r="A307" s="105"/>
      <c r="B307" s="164"/>
      <c r="C307" s="164"/>
      <c r="D307" s="29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29"/>
      <c r="P307" s="29"/>
    </row>
    <row r="308" spans="1:16" ht="12.75">
      <c r="A308" s="105"/>
      <c r="B308" s="164"/>
      <c r="C308" s="164"/>
      <c r="D308" s="29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29"/>
      <c r="P308" s="29"/>
    </row>
    <row r="309" spans="1:16" ht="12.75">
      <c r="A309" s="105"/>
      <c r="B309" s="164"/>
      <c r="C309" s="164"/>
      <c r="D309" s="29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29"/>
      <c r="P309" s="29"/>
    </row>
    <row r="310" spans="1:16" ht="12.75">
      <c r="A310" s="105"/>
      <c r="B310" s="164"/>
      <c r="C310" s="164"/>
      <c r="D310" s="29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29"/>
      <c r="P310" s="29"/>
    </row>
    <row r="311" spans="1:16" ht="12.75">
      <c r="A311" s="105"/>
      <c r="B311" s="164"/>
      <c r="C311" s="164"/>
      <c r="D311" s="29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29"/>
      <c r="P311" s="29"/>
    </row>
    <row r="312" spans="1:16" ht="12.75">
      <c r="A312" s="105"/>
      <c r="B312" s="164"/>
      <c r="C312" s="164"/>
      <c r="D312" s="29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29"/>
      <c r="P312" s="29"/>
    </row>
    <row r="313" spans="1:16" ht="12.75">
      <c r="A313" s="105"/>
      <c r="B313" s="164"/>
      <c r="C313" s="164"/>
      <c r="D313" s="29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29"/>
      <c r="P313" s="29"/>
    </row>
    <row r="314" spans="1:16" ht="12.75">
      <c r="A314" s="105"/>
      <c r="B314" s="164"/>
      <c r="C314" s="164"/>
      <c r="D314" s="29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29"/>
      <c r="P314" s="29"/>
    </row>
    <row r="315" spans="1:16" ht="12.75">
      <c r="A315" s="105"/>
      <c r="B315" s="164"/>
      <c r="C315" s="164"/>
      <c r="D315" s="29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29"/>
      <c r="P315" s="29"/>
    </row>
    <row r="316" spans="1:16" ht="12.75">
      <c r="A316" s="105"/>
      <c r="B316" s="164"/>
      <c r="C316" s="164"/>
      <c r="D316" s="29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29"/>
      <c r="P316" s="29"/>
    </row>
    <row r="317" spans="1:16" ht="12.75">
      <c r="A317" s="105"/>
      <c r="B317" s="164"/>
      <c r="C317" s="164"/>
      <c r="D317" s="29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29"/>
      <c r="P317" s="29"/>
    </row>
    <row r="318" spans="1:16" ht="12.75">
      <c r="A318" s="105"/>
      <c r="B318" s="164"/>
      <c r="C318" s="164"/>
      <c r="D318" s="29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29"/>
      <c r="P318" s="29"/>
    </row>
    <row r="319" spans="1:16" ht="12.75">
      <c r="A319" s="105"/>
      <c r="B319" s="164"/>
      <c r="C319" s="164"/>
      <c r="D319" s="29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29"/>
      <c r="P319" s="29"/>
    </row>
    <row r="320" spans="1:16" ht="12.75">
      <c r="A320" s="105"/>
      <c r="B320" s="164"/>
      <c r="C320" s="164"/>
      <c r="D320" s="29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29"/>
      <c r="P320" s="29"/>
    </row>
    <row r="321" spans="1:16" ht="12.75">
      <c r="A321" s="105"/>
      <c r="B321" s="164"/>
      <c r="C321" s="164"/>
      <c r="D321" s="29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29"/>
      <c r="P321" s="29"/>
    </row>
    <row r="322" spans="1:16" ht="12.75">
      <c r="A322" s="105"/>
      <c r="B322" s="164"/>
      <c r="C322" s="164"/>
      <c r="D322" s="29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29"/>
      <c r="P322" s="29"/>
    </row>
    <row r="323" spans="1:16" ht="12.75">
      <c r="A323" s="104"/>
      <c r="B323" s="29"/>
      <c r="C323" s="29"/>
      <c r="D323" s="29"/>
      <c r="E323" s="29"/>
      <c r="F323" s="106"/>
      <c r="G323" s="29"/>
      <c r="H323" s="29"/>
      <c r="I323" s="29"/>
      <c r="J323" s="29"/>
      <c r="K323" s="29"/>
      <c r="L323" s="29"/>
      <c r="M323" s="29"/>
      <c r="N323" s="29"/>
      <c r="O323" s="29"/>
      <c r="P323" s="29"/>
    </row>
    <row r="324" spans="1:16" ht="12.75">
      <c r="A324" s="104"/>
      <c r="B324" s="427"/>
      <c r="C324" s="428"/>
      <c r="D324" s="401"/>
      <c r="E324" s="401"/>
      <c r="F324" s="401"/>
      <c r="G324" s="401"/>
      <c r="H324" s="401"/>
      <c r="I324" s="401"/>
      <c r="J324" s="401"/>
      <c r="K324" s="401"/>
      <c r="L324" s="401"/>
      <c r="M324" s="401"/>
      <c r="N324" s="29"/>
      <c r="O324" s="29"/>
      <c r="P324" s="29"/>
    </row>
    <row r="325" spans="1:16" ht="12.75">
      <c r="A325" s="104"/>
      <c r="B325" s="428"/>
      <c r="C325" s="428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29"/>
      <c r="O325" s="29"/>
      <c r="P325" s="29"/>
    </row>
    <row r="326" spans="1:16" ht="12.75">
      <c r="A326" s="104"/>
      <c r="B326" s="429"/>
      <c r="C326" s="429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29"/>
      <c r="O326" s="29"/>
      <c r="P326" s="29"/>
    </row>
    <row r="327" spans="1:16" ht="12.75">
      <c r="A327" s="104"/>
      <c r="B327" s="429"/>
      <c r="C327" s="429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29"/>
      <c r="O327" s="29"/>
      <c r="P327" s="29"/>
    </row>
    <row r="328" spans="1:16" ht="12.75">
      <c r="A328" s="104"/>
      <c r="B328" s="429"/>
      <c r="C328" s="429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29"/>
      <c r="O328" s="29"/>
      <c r="P328" s="29"/>
    </row>
    <row r="329" spans="1:16" ht="12.75">
      <c r="A329" s="104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</row>
    <row r="330" spans="1:16" ht="12.75">
      <c r="A330" s="104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</row>
    <row r="331" spans="1:16" ht="12.75">
      <c r="A331" s="104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</row>
    <row r="332" spans="1:16" ht="12.75">
      <c r="A332" s="104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</row>
    <row r="333" spans="1:16" ht="12.75">
      <c r="A333" s="104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</row>
    <row r="334" spans="1:16" ht="12.75">
      <c r="A334" s="104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</row>
    <row r="335" spans="1:16" ht="12.75">
      <c r="A335" s="104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</row>
    <row r="336" spans="1:16" ht="12.75">
      <c r="A336" s="104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</row>
    <row r="337" spans="1:16" ht="12.75">
      <c r="A337" s="104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</row>
    <row r="338" spans="1:16" ht="12.75">
      <c r="A338" s="104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</row>
    <row r="339" spans="1:16" ht="12.75">
      <c r="A339" s="104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</row>
    <row r="340" spans="1:16" ht="12.75">
      <c r="A340" s="104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</row>
    <row r="341" spans="1:16" ht="12.75">
      <c r="A341" s="104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</row>
    <row r="342" spans="1:16" ht="12.75">
      <c r="A342" s="104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</row>
    <row r="343" spans="1:16" ht="12.75">
      <c r="A343" s="104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</row>
    <row r="344" spans="1:16" ht="12.75">
      <c r="A344" s="104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</row>
    <row r="345" spans="1:16" ht="12.75">
      <c r="A345" s="104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</row>
    <row r="346" spans="1:16" ht="12.75">
      <c r="A346" s="104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</row>
    <row r="347" spans="1:16" ht="12.75">
      <c r="A347" s="104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</row>
    <row r="348" spans="1:16" ht="12.75">
      <c r="A348" s="104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</row>
    <row r="349" spans="1:16" ht="12.75">
      <c r="A349" s="104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</row>
    <row r="350" spans="1:16" ht="12.75">
      <c r="A350" s="104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</row>
    <row r="351" spans="1:16" ht="12.75">
      <c r="A351" s="104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</row>
    <row r="352" spans="1:16" ht="12.75">
      <c r="A352" s="104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</row>
    <row r="353" spans="1:16" ht="12.75">
      <c r="A353" s="104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</row>
    <row r="354" spans="1:16" ht="12.75">
      <c r="A354" s="104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</row>
    <row r="355" spans="1:16" ht="12.75">
      <c r="A355" s="104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</row>
    <row r="356" spans="1:16" ht="12.75">
      <c r="A356" s="104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</row>
    <row r="357" spans="1:16" ht="12.75">
      <c r="A357" s="104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</row>
    <row r="358" spans="1:16" ht="12.75">
      <c r="A358" s="104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</row>
    <row r="359" spans="1:16" ht="12.75">
      <c r="A359" s="104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</row>
    <row r="360" spans="1:16" ht="12.75">
      <c r="A360" s="104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</row>
    <row r="361" spans="1:16" ht="12.75">
      <c r="A361" s="104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</row>
    <row r="362" spans="1:16" ht="12.75">
      <c r="A362" s="104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</row>
    <row r="363" spans="1:16" ht="12.75">
      <c r="A363" s="104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</row>
    <row r="364" spans="1:16" ht="12.75">
      <c r="A364" s="104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</row>
    <row r="365" spans="1:16" ht="12.75">
      <c r="A365" s="104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</row>
    <row r="366" spans="1:16" ht="12.75">
      <c r="A366" s="104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</row>
    <row r="367" spans="1:16" ht="12.75">
      <c r="A367" s="104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</row>
    <row r="368" spans="1:16" ht="12.75">
      <c r="A368" s="104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</row>
    <row r="369" spans="1:16" ht="12.75">
      <c r="A369" s="104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</row>
    <row r="370" spans="1:16" ht="12.75">
      <c r="A370" s="104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</row>
    <row r="371" spans="1:16" ht="12.75">
      <c r="A371" s="104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</row>
    <row r="372" spans="1:16" ht="12.75">
      <c r="A372" s="104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</row>
    <row r="373" spans="1:16" ht="12.75">
      <c r="A373" s="104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</row>
    <row r="374" spans="1:16" ht="12.75">
      <c r="A374" s="104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</row>
    <row r="375" spans="1:16" ht="12.75">
      <c r="A375" s="104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</row>
    <row r="376" spans="1:16" ht="12.75">
      <c r="A376" s="104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</row>
    <row r="377" spans="1:16" ht="12.75">
      <c r="A377" s="104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</row>
    <row r="378" spans="1:16" ht="12.75">
      <c r="A378" s="104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</row>
    <row r="379" spans="1:16" ht="12.75">
      <c r="A379" s="104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</row>
    <row r="380" spans="1:16" ht="12.75">
      <c r="A380" s="104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</row>
    <row r="381" spans="1:16" ht="12.75">
      <c r="A381" s="104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</row>
    <row r="382" spans="1:16" ht="12.75">
      <c r="A382" s="104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</row>
    <row r="383" spans="1:16" ht="12.75">
      <c r="A383" s="104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</row>
    <row r="384" spans="1:16" ht="12.75">
      <c r="A384" s="104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</row>
    <row r="385" spans="1:16" ht="12.75">
      <c r="A385" s="104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</row>
    <row r="386" spans="1:16" ht="12.75">
      <c r="A386" s="104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</row>
    <row r="387" spans="1:16" ht="12.75">
      <c r="A387" s="104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</row>
    <row r="388" spans="1:16" ht="12.75">
      <c r="A388" s="104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</row>
    <row r="389" spans="1:16" ht="12.75">
      <c r="A389" s="104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</row>
    <row r="390" spans="1:16" ht="12.75">
      <c r="A390" s="104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</row>
    <row r="391" spans="1:16" ht="12.75">
      <c r="A391" s="104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</row>
    <row r="392" spans="1:16" ht="12.75">
      <c r="A392" s="104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</row>
    <row r="393" spans="1:16" ht="12.75">
      <c r="A393" s="104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</row>
    <row r="394" spans="1:16" ht="12.75">
      <c r="A394" s="104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</row>
    <row r="395" spans="1:16" ht="12.75">
      <c r="A395" s="104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</row>
    <row r="396" spans="1:16" ht="12.75">
      <c r="A396" s="104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</row>
    <row r="397" spans="1:16" ht="12.75">
      <c r="A397" s="104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</row>
    <row r="398" spans="1:16" ht="12.75">
      <c r="A398" s="104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</row>
    <row r="399" spans="1:16" ht="12.75">
      <c r="A399" s="104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</row>
    <row r="400" spans="1:16" ht="12.75">
      <c r="A400" s="104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</row>
    <row r="401" spans="1:16" ht="12.75">
      <c r="A401" s="104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</row>
    <row r="402" spans="1:16" ht="12.75">
      <c r="A402" s="104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</row>
    <row r="403" spans="1:16" ht="12.75">
      <c r="A403" s="104"/>
      <c r="B403" s="156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</row>
    <row r="404" spans="1:16" ht="12.75">
      <c r="A404" s="104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</row>
    <row r="405" spans="1:16" ht="12.75">
      <c r="A405" s="104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</row>
    <row r="406" spans="1:16" ht="12.75">
      <c r="A406" s="104"/>
      <c r="B406" s="427"/>
      <c r="C406" s="428"/>
      <c r="D406" s="401"/>
      <c r="E406" s="401"/>
      <c r="F406" s="401"/>
      <c r="G406" s="401"/>
      <c r="H406" s="401"/>
      <c r="I406" s="401"/>
      <c r="J406" s="401"/>
      <c r="K406" s="401"/>
      <c r="L406" s="401"/>
      <c r="M406" s="401"/>
      <c r="N406" s="29"/>
      <c r="O406" s="29"/>
      <c r="P406" s="29"/>
    </row>
    <row r="407" spans="1:16" ht="12.75">
      <c r="A407" s="104"/>
      <c r="B407" s="428"/>
      <c r="C407" s="428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29"/>
      <c r="O407" s="29"/>
      <c r="P407" s="29"/>
    </row>
    <row r="408" spans="1:16" ht="12.75">
      <c r="A408" s="104"/>
      <c r="B408" s="429"/>
      <c r="C408" s="429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29"/>
      <c r="O408" s="29"/>
      <c r="P408" s="29"/>
    </row>
    <row r="409" spans="1:16" ht="12.75">
      <c r="A409" s="104"/>
      <c r="B409" s="429"/>
      <c r="C409" s="429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29"/>
      <c r="O409" s="29"/>
      <c r="P409" s="29"/>
    </row>
    <row r="410" spans="1:16" ht="12.75">
      <c r="A410" s="104"/>
      <c r="B410" s="429"/>
      <c r="C410" s="429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29"/>
      <c r="O410" s="29"/>
      <c r="P410" s="29"/>
    </row>
    <row r="411" spans="1:16" ht="12.75">
      <c r="A411" s="104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</row>
    <row r="412" spans="1:16" ht="12.75">
      <c r="A412" s="104"/>
      <c r="B412" s="400"/>
      <c r="C412" s="400"/>
      <c r="D412" s="400"/>
      <c r="E412" s="400"/>
      <c r="F412" s="400"/>
      <c r="G412" s="400"/>
      <c r="H412" s="400"/>
      <c r="I412" s="400"/>
      <c r="J412" s="400"/>
      <c r="K412" s="400"/>
      <c r="L412" s="400"/>
      <c r="M412" s="400"/>
      <c r="N412" s="29"/>
      <c r="O412" s="29"/>
      <c r="P412" s="29"/>
    </row>
    <row r="413" spans="1:16" ht="12.75">
      <c r="A413" s="104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</row>
    <row r="414" spans="1:16" ht="12.75">
      <c r="A414" s="104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</row>
    <row r="415" spans="1:16" ht="12.75">
      <c r="A415" s="104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</row>
    <row r="416" spans="1:16" ht="12.75">
      <c r="A416" s="104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</row>
    <row r="417" spans="1:16" ht="12.75">
      <c r="A417" s="104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</row>
    <row r="418" spans="1:16" ht="12.75">
      <c r="A418" s="104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</row>
    <row r="419" spans="1:16" ht="12.75">
      <c r="A419" s="104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</row>
    <row r="420" spans="1:16" ht="12.75">
      <c r="A420" s="104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</row>
    <row r="421" spans="1:16" ht="12.75">
      <c r="A421" s="104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</row>
    <row r="422" spans="1:16" ht="12.75">
      <c r="A422" s="104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</row>
    <row r="423" spans="1:16" ht="12.75">
      <c r="A423" s="104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</row>
    <row r="424" spans="1:16" ht="12.75">
      <c r="A424" s="104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</row>
    <row r="425" spans="1:16" ht="12.75">
      <c r="A425" s="104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</row>
    <row r="426" spans="1:16" ht="12.75">
      <c r="A426" s="104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</row>
    <row r="427" spans="1:16" ht="12.75">
      <c r="A427" s="104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</row>
    <row r="428" spans="1:16" ht="12.75">
      <c r="A428" s="104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</row>
    <row r="429" spans="1:16" ht="12.75">
      <c r="A429" s="104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</row>
    <row r="430" spans="1:16" ht="12.75">
      <c r="A430" s="104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1:16" ht="12.75">
      <c r="A431" s="104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1:16" ht="12.75">
      <c r="A432" s="104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1:16" ht="12.75">
      <c r="A433" s="104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1:16" ht="12.75">
      <c r="A434" s="104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</row>
    <row r="435" spans="1:16" ht="12.75">
      <c r="A435" s="104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</row>
    <row r="436" spans="1:16" ht="12.75">
      <c r="A436" s="104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</row>
    <row r="437" spans="1:16" ht="12.75">
      <c r="A437" s="104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</row>
    <row r="438" spans="1:16" ht="12.75">
      <c r="A438" s="104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</row>
    <row r="439" spans="1:16" ht="12.75">
      <c r="A439" s="104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</row>
    <row r="440" spans="1:16" ht="12.75">
      <c r="A440" s="104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</row>
    <row r="441" spans="1:16" ht="12.75">
      <c r="A441" s="104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</row>
    <row r="442" spans="1:16" ht="12.75">
      <c r="A442" s="104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</row>
    <row r="443" spans="1:16" ht="12.75">
      <c r="A443" s="104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</row>
    <row r="444" spans="1:16" ht="12.75">
      <c r="A444" s="104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</row>
    <row r="445" spans="1:16" ht="12.75">
      <c r="A445" s="104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</row>
    <row r="446" spans="1:16" ht="12.75">
      <c r="A446" s="104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</row>
    <row r="447" spans="1:16" ht="12.75">
      <c r="A447" s="104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</row>
    <row r="448" spans="1:16" ht="12.75">
      <c r="A448" s="104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1:16" ht="12.75">
      <c r="A449" s="104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1:16" ht="12.75">
      <c r="A450" s="104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1:16" ht="12.75">
      <c r="A451" s="104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1:16" ht="12.75">
      <c r="A452" s="104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1:16" ht="12.75">
      <c r="A453" s="104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</row>
    <row r="454" spans="1:16" ht="12.75">
      <c r="A454" s="104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</row>
    <row r="455" spans="1:16" ht="12.75">
      <c r="A455" s="104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1:16" ht="12.75">
      <c r="A456" s="104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1:16" ht="12.75">
      <c r="A457" s="104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</sheetData>
  <sheetProtection/>
  <mergeCells count="97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5:C105"/>
    <mergeCell ref="B106:C106"/>
    <mergeCell ref="B107:C107"/>
    <mergeCell ref="H115:I115"/>
    <mergeCell ref="B173:C173"/>
    <mergeCell ref="D173:E173"/>
    <mergeCell ref="F173:G173"/>
    <mergeCell ref="H173:I173"/>
    <mergeCell ref="D102:E102"/>
    <mergeCell ref="F102:I102"/>
    <mergeCell ref="J102:K103"/>
    <mergeCell ref="B103:C104"/>
    <mergeCell ref="D103:E103"/>
    <mergeCell ref="F103:G103"/>
    <mergeCell ref="H103:I103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1" manualBreakCount="1">
    <brk id="109" min="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O20" sqref="O20"/>
    </sheetView>
  </sheetViews>
  <sheetFormatPr defaultColWidth="11.421875" defaultRowHeight="12.75"/>
  <cols>
    <col min="1" max="1" width="8.28125" style="15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255" width="11.421875" style="1" customWidth="1"/>
    <col min="256" max="16384" width="9.140625" style="1" customWidth="1"/>
  </cols>
  <sheetData>
    <row r="1" ht="13.5" thickBot="1"/>
    <row r="2" spans="2:26" ht="18.75" customHeight="1" thickBot="1">
      <c r="B2" s="360" t="s">
        <v>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2"/>
      <c r="N2" s="348">
        <v>40909</v>
      </c>
      <c r="O2" s="349"/>
      <c r="P2" s="16"/>
      <c r="Q2" s="16"/>
      <c r="R2" s="16"/>
      <c r="S2" s="16"/>
      <c r="T2" s="16"/>
      <c r="U2" s="16"/>
      <c r="V2" s="16"/>
      <c r="W2" s="16"/>
      <c r="X2" s="17"/>
      <c r="Y2" s="17"/>
      <c r="Z2" s="17"/>
    </row>
    <row r="3" spans="2:26" ht="15" customHeight="1">
      <c r="B3" s="1" t="s">
        <v>1</v>
      </c>
      <c r="P3" s="16"/>
      <c r="Q3" s="16"/>
      <c r="R3" s="16"/>
      <c r="S3" s="16"/>
      <c r="T3" s="16"/>
      <c r="U3" s="16"/>
      <c r="V3" s="16"/>
      <c r="W3" s="16"/>
      <c r="X3" s="17"/>
      <c r="Y3" s="17"/>
      <c r="Z3" s="17"/>
    </row>
    <row r="4" spans="16:26" ht="15" customHeight="1"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</row>
    <row r="5" spans="16:26" ht="15" customHeight="1">
      <c r="P5" s="16"/>
      <c r="Q5" s="16"/>
      <c r="R5" s="16"/>
      <c r="S5" s="16"/>
      <c r="T5" s="16"/>
      <c r="U5" s="16"/>
      <c r="V5" s="16"/>
      <c r="W5" s="16"/>
      <c r="X5" s="17"/>
      <c r="Y5" s="17"/>
      <c r="Z5" s="17"/>
    </row>
    <row r="6" spans="2:26" ht="15" customHeight="1">
      <c r="B6" s="363" t="s">
        <v>2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5"/>
      <c r="N6" s="2"/>
      <c r="O6" s="2"/>
      <c r="P6" s="16"/>
      <c r="Q6" s="16"/>
      <c r="R6" s="16"/>
      <c r="S6" s="16"/>
      <c r="T6" s="16"/>
      <c r="U6" s="16"/>
      <c r="V6" s="16"/>
      <c r="W6" s="16"/>
      <c r="X6" s="17"/>
      <c r="Y6" s="17"/>
      <c r="Z6" s="17"/>
    </row>
    <row r="7" spans="2:26" ht="15" customHeight="1">
      <c r="B7" s="366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8"/>
      <c r="N7" s="2"/>
      <c r="O7" s="2"/>
      <c r="P7" s="16"/>
      <c r="Q7" s="16"/>
      <c r="R7" s="16"/>
      <c r="S7" s="16"/>
      <c r="T7" s="16"/>
      <c r="U7" s="16"/>
      <c r="V7" s="16"/>
      <c r="W7" s="16"/>
      <c r="X7" s="17"/>
      <c r="Y7" s="17"/>
      <c r="Z7" s="17"/>
    </row>
    <row r="8" spans="2:26" ht="15" customHeight="1">
      <c r="B8" s="369" t="s">
        <v>3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2"/>
      <c r="O8" s="2"/>
      <c r="P8" s="16"/>
      <c r="Q8" s="16"/>
      <c r="R8" s="16"/>
      <c r="S8" s="16"/>
      <c r="T8" s="16"/>
      <c r="U8" s="16"/>
      <c r="V8" s="16"/>
      <c r="W8" s="16"/>
      <c r="X8" s="17"/>
      <c r="Y8" s="17"/>
      <c r="Z8" s="17"/>
    </row>
    <row r="9" spans="2:26" ht="1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16"/>
      <c r="Q9" s="16"/>
      <c r="R9" s="16"/>
      <c r="S9" s="16"/>
      <c r="T9" s="16"/>
      <c r="U9" s="16"/>
      <c r="V9" s="16"/>
      <c r="W9" s="16"/>
      <c r="X9" s="17"/>
      <c r="Y9" s="17"/>
      <c r="Z9" s="17"/>
    </row>
    <row r="10" spans="2:26" ht="15" customHeight="1">
      <c r="B10" s="4" t="s">
        <v>4</v>
      </c>
      <c r="C10" s="5"/>
      <c r="D10" s="5"/>
      <c r="E10" s="13"/>
      <c r="F10" s="356" t="s">
        <v>5</v>
      </c>
      <c r="G10" s="372"/>
      <c r="H10" s="372"/>
      <c r="I10" s="372"/>
      <c r="J10" s="372"/>
      <c r="K10" s="372"/>
      <c r="L10" s="372"/>
      <c r="M10" s="373"/>
      <c r="N10" s="2"/>
      <c r="O10" s="2"/>
      <c r="P10" s="16"/>
      <c r="Q10" s="16"/>
      <c r="R10" s="16"/>
      <c r="S10" s="16"/>
      <c r="T10" s="16"/>
      <c r="U10" s="16"/>
      <c r="V10" s="16"/>
      <c r="W10" s="16"/>
      <c r="X10" s="17"/>
      <c r="Y10" s="17"/>
      <c r="Z10" s="17"/>
    </row>
    <row r="11" spans="2:26" ht="15" customHeight="1">
      <c r="B11" s="6"/>
      <c r="C11" s="7"/>
      <c r="D11" s="7"/>
      <c r="E11" s="7"/>
      <c r="F11" s="374"/>
      <c r="G11" s="375"/>
      <c r="H11" s="375"/>
      <c r="I11" s="375"/>
      <c r="J11" s="375"/>
      <c r="K11" s="375"/>
      <c r="L11" s="375"/>
      <c r="M11" s="376"/>
      <c r="N11" s="2"/>
      <c r="O11" s="2"/>
      <c r="P11" s="16"/>
      <c r="Q11" s="16"/>
      <c r="R11" s="16"/>
      <c r="S11" s="16"/>
      <c r="T11" s="16"/>
      <c r="U11" s="16"/>
      <c r="V11" s="16"/>
      <c r="W11" s="16"/>
      <c r="X11" s="17"/>
      <c r="Y11" s="17"/>
      <c r="Z11" s="17"/>
    </row>
    <row r="12" spans="2:26" ht="15" customHeight="1">
      <c r="B12" s="6"/>
      <c r="C12" s="7"/>
      <c r="D12" s="7"/>
      <c r="E12" s="7"/>
      <c r="F12" s="7"/>
      <c r="G12" s="14"/>
      <c r="H12" s="14"/>
      <c r="I12" s="6"/>
      <c r="J12" s="7"/>
      <c r="K12" s="7"/>
      <c r="L12" s="7"/>
      <c r="M12" s="7"/>
      <c r="N12" s="2"/>
      <c r="O12" s="2"/>
      <c r="P12" s="16"/>
      <c r="Q12" s="16"/>
      <c r="R12" s="16"/>
      <c r="S12" s="16"/>
      <c r="T12" s="16"/>
      <c r="U12" s="16"/>
      <c r="V12" s="16"/>
      <c r="W12" s="16"/>
      <c r="X12" s="17"/>
      <c r="Y12" s="17"/>
      <c r="Z12" s="17"/>
    </row>
    <row r="13" spans="2:26" ht="15" customHeight="1">
      <c r="B13" s="4" t="s">
        <v>6</v>
      </c>
      <c r="C13" s="5"/>
      <c r="D13" s="5"/>
      <c r="E13" s="5"/>
      <c r="F13" s="356" t="s">
        <v>7</v>
      </c>
      <c r="G13" s="357"/>
      <c r="H13" s="357"/>
      <c r="I13" s="357"/>
      <c r="J13" s="357"/>
      <c r="K13" s="357"/>
      <c r="L13" s="357"/>
      <c r="M13" s="18"/>
      <c r="N13" s="2"/>
      <c r="O13" s="2"/>
      <c r="P13" s="16"/>
      <c r="Q13" s="16"/>
      <c r="R13" s="16"/>
      <c r="S13" s="16"/>
      <c r="T13" s="16"/>
      <c r="U13" s="16"/>
      <c r="V13" s="16"/>
      <c r="W13" s="16"/>
      <c r="X13" s="17"/>
      <c r="Y13" s="17"/>
      <c r="Z13" s="17"/>
    </row>
    <row r="14" spans="2:26" ht="15" customHeight="1">
      <c r="B14" s="6"/>
      <c r="C14" s="7"/>
      <c r="D14" s="7"/>
      <c r="E14" s="7"/>
      <c r="F14" s="358"/>
      <c r="G14" s="359"/>
      <c r="H14" s="359"/>
      <c r="I14" s="359"/>
      <c r="J14" s="359"/>
      <c r="K14" s="359"/>
      <c r="L14" s="359"/>
      <c r="M14" s="19"/>
      <c r="N14" s="2"/>
      <c r="O14" s="2"/>
      <c r="P14" s="16"/>
      <c r="Q14" s="16"/>
      <c r="R14" s="16"/>
      <c r="S14" s="16"/>
      <c r="T14" s="16"/>
      <c r="U14" s="16"/>
      <c r="V14" s="16"/>
      <c r="W14" s="16"/>
      <c r="X14" s="17"/>
      <c r="Y14" s="17"/>
      <c r="Z14" s="17"/>
    </row>
    <row r="15" spans="2:26" ht="15" customHeight="1">
      <c r="B15" s="6"/>
      <c r="C15" s="7"/>
      <c r="D15" s="7"/>
      <c r="E15" s="7"/>
      <c r="F15" s="379" t="s">
        <v>48</v>
      </c>
      <c r="G15" s="359"/>
      <c r="H15" s="359"/>
      <c r="I15" s="359"/>
      <c r="J15" s="359"/>
      <c r="K15" s="359"/>
      <c r="L15" s="359"/>
      <c r="M15" s="19"/>
      <c r="N15" s="2"/>
      <c r="O15" s="2"/>
      <c r="P15" s="16"/>
      <c r="Q15" s="16"/>
      <c r="R15" s="16"/>
      <c r="S15" s="16"/>
      <c r="T15" s="16"/>
      <c r="U15" s="16"/>
      <c r="V15" s="16"/>
      <c r="W15" s="16"/>
      <c r="X15" s="17"/>
      <c r="Y15" s="17"/>
      <c r="Z15" s="17"/>
    </row>
    <row r="16" spans="2:26" ht="15" customHeight="1">
      <c r="B16" s="6"/>
      <c r="C16" s="7"/>
      <c r="D16" s="7"/>
      <c r="E16" s="7"/>
      <c r="F16" s="358"/>
      <c r="G16" s="359"/>
      <c r="H16" s="359"/>
      <c r="I16" s="359"/>
      <c r="J16" s="359"/>
      <c r="K16" s="359"/>
      <c r="L16" s="359"/>
      <c r="M16" s="19"/>
      <c r="N16" s="2"/>
      <c r="O16" s="2"/>
      <c r="P16" s="16"/>
      <c r="Q16" s="16"/>
      <c r="R16" s="16"/>
      <c r="S16" s="16"/>
      <c r="T16" s="16"/>
      <c r="U16" s="16"/>
      <c r="V16" s="16"/>
      <c r="W16" s="16"/>
      <c r="X16" s="17"/>
      <c r="Y16" s="17"/>
      <c r="Z16" s="17"/>
    </row>
    <row r="17" spans="2:26" ht="15" customHeight="1">
      <c r="B17" s="6"/>
      <c r="C17" s="7"/>
      <c r="D17" s="7"/>
      <c r="E17" s="7"/>
      <c r="F17" s="8" t="s">
        <v>9</v>
      </c>
      <c r="G17" s="9"/>
      <c r="H17" s="9"/>
      <c r="I17" s="10"/>
      <c r="J17" s="11"/>
      <c r="K17" s="11"/>
      <c r="L17" s="11"/>
      <c r="M17" s="12"/>
      <c r="N17" s="2"/>
      <c r="O17" s="2"/>
      <c r="P17" s="16"/>
      <c r="Q17" s="16"/>
      <c r="R17" s="16"/>
      <c r="S17" s="16"/>
      <c r="T17" s="16"/>
      <c r="U17" s="16"/>
      <c r="V17" s="16"/>
      <c r="W17" s="16"/>
      <c r="X17" s="17"/>
      <c r="Y17" s="17"/>
      <c r="Z17" s="17"/>
    </row>
    <row r="18" spans="2:12" ht="12.75">
      <c r="B18" s="20"/>
      <c r="L18" s="21"/>
    </row>
    <row r="19" ht="12.75">
      <c r="H19" s="21"/>
    </row>
    <row r="20" s="22" customFormat="1" ht="13.5" thickBot="1">
      <c r="A20" s="15"/>
    </row>
    <row r="21" spans="1:4" s="22" customFormat="1" ht="13.5" thickBot="1">
      <c r="A21" s="15"/>
      <c r="B21" s="23" t="s">
        <v>49</v>
      </c>
      <c r="C21" s="24"/>
      <c r="D21" s="25"/>
    </row>
    <row r="22" s="22" customFormat="1" ht="12.75">
      <c r="A22" s="15"/>
    </row>
    <row r="23" spans="1:15" s="22" customFormat="1" ht="12.75">
      <c r="A23" s="15"/>
      <c r="B23" s="26" t="s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9"/>
    </row>
    <row r="24" spans="1:2" s="22" customFormat="1" ht="12.75">
      <c r="A24" s="15"/>
      <c r="B24" s="30"/>
    </row>
    <row r="25" spans="1:2" s="22" customFormat="1" ht="13.5" thickBot="1">
      <c r="A25" s="15"/>
      <c r="B25" s="30"/>
    </row>
    <row r="26" spans="1:11" s="22" customFormat="1" ht="13.5" thickBot="1">
      <c r="A26" s="15"/>
      <c r="D26" s="380" t="s">
        <v>12</v>
      </c>
      <c r="E26" s="381"/>
      <c r="F26" s="382" t="s">
        <v>13</v>
      </c>
      <c r="G26" s="382"/>
      <c r="H26" s="382"/>
      <c r="I26" s="382"/>
      <c r="J26" s="383" t="s">
        <v>14</v>
      </c>
      <c r="K26" s="384"/>
    </row>
    <row r="27" spans="2:11" ht="13.5" thickBot="1">
      <c r="B27" s="387"/>
      <c r="C27" s="387"/>
      <c r="D27" s="388" t="s">
        <v>15</v>
      </c>
      <c r="E27" s="389"/>
      <c r="F27" s="390" t="s">
        <v>16</v>
      </c>
      <c r="G27" s="391"/>
      <c r="H27" s="391" t="s">
        <v>17</v>
      </c>
      <c r="I27" s="392"/>
      <c r="J27" s="385"/>
      <c r="K27" s="386"/>
    </row>
    <row r="28" spans="2:11" ht="36.75" customHeight="1" thickBot="1">
      <c r="B28" s="31" t="s">
        <v>18</v>
      </c>
      <c r="C28" s="32" t="s">
        <v>19</v>
      </c>
      <c r="D28" s="33" t="s">
        <v>20</v>
      </c>
      <c r="E28" s="34" t="s">
        <v>21</v>
      </c>
      <c r="F28" s="165" t="s">
        <v>41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93">
        <v>2011</v>
      </c>
      <c r="C29" s="38" t="s">
        <v>27</v>
      </c>
      <c r="D29" s="39">
        <v>6487825.326313759</v>
      </c>
      <c r="E29" s="40">
        <v>546670.2123222334</v>
      </c>
      <c r="F29" s="39">
        <v>35303723.1139239</v>
      </c>
      <c r="G29" s="41">
        <v>5240387.216699532</v>
      </c>
      <c r="H29" s="41">
        <v>10794736.971734172</v>
      </c>
      <c r="I29" s="40">
        <v>1770507.2506987927</v>
      </c>
      <c r="J29" s="42">
        <v>52586285.41197183</v>
      </c>
      <c r="K29" s="40">
        <v>7557564.679720558</v>
      </c>
    </row>
    <row r="30" spans="2:11" ht="12.75">
      <c r="B30" s="394"/>
      <c r="C30" s="43" t="s">
        <v>28</v>
      </c>
      <c r="D30" s="44">
        <v>6110566.314203978</v>
      </c>
      <c r="E30" s="45">
        <v>715536.3577768068</v>
      </c>
      <c r="F30" s="44">
        <v>31543033.616332874</v>
      </c>
      <c r="G30" s="46">
        <v>4593171.506428232</v>
      </c>
      <c r="H30" s="46">
        <v>8949589.410456123</v>
      </c>
      <c r="I30" s="45">
        <v>1181312.5233403696</v>
      </c>
      <c r="J30" s="47">
        <v>46603189.34099297</v>
      </c>
      <c r="K30" s="45">
        <v>6490020.387545409</v>
      </c>
    </row>
    <row r="31" spans="2:11" ht="12.75">
      <c r="B31" s="394"/>
      <c r="C31" s="43" t="s">
        <v>29</v>
      </c>
      <c r="D31" s="44">
        <v>6685827.9367894335</v>
      </c>
      <c r="E31" s="45">
        <v>568564.5341442374</v>
      </c>
      <c r="F31" s="44">
        <v>38254583.05328242</v>
      </c>
      <c r="G31" s="46">
        <v>5710312.0325778695</v>
      </c>
      <c r="H31" s="46">
        <v>19173226.74651164</v>
      </c>
      <c r="I31" s="45">
        <v>2762033.878388494</v>
      </c>
      <c r="J31" s="47">
        <v>64113637.736583486</v>
      </c>
      <c r="K31" s="45">
        <v>9040910.4451106</v>
      </c>
    </row>
    <row r="32" spans="2:11" ht="12.75">
      <c r="B32" s="394"/>
      <c r="C32" s="43" t="s">
        <v>30</v>
      </c>
      <c r="D32" s="44">
        <v>5828867.838804128</v>
      </c>
      <c r="E32" s="45">
        <v>426747.8869852669</v>
      </c>
      <c r="F32" s="44">
        <v>37231308.545662776</v>
      </c>
      <c r="G32" s="46">
        <v>5549570.842435025</v>
      </c>
      <c r="H32" s="46">
        <v>12601787.968187</v>
      </c>
      <c r="I32" s="45">
        <v>1587442.5497348781</v>
      </c>
      <c r="J32" s="47">
        <v>55661964.352653906</v>
      </c>
      <c r="K32" s="45">
        <v>7563761.27915517</v>
      </c>
    </row>
    <row r="33" spans="2:11" ht="12.75">
      <c r="B33" s="394"/>
      <c r="C33" s="43" t="s">
        <v>31</v>
      </c>
      <c r="D33" s="44">
        <v>7513971.0109431315</v>
      </c>
      <c r="E33" s="45">
        <v>686271.8215323921</v>
      </c>
      <c r="F33" s="44">
        <v>40073417.32343506</v>
      </c>
      <c r="G33" s="46">
        <v>6476363.298862961</v>
      </c>
      <c r="H33" s="46">
        <v>16113256.312580196</v>
      </c>
      <c r="I33" s="45">
        <v>2727303.7157917344</v>
      </c>
      <c r="J33" s="47">
        <v>63700644.64695839</v>
      </c>
      <c r="K33" s="45">
        <v>9889938.836187089</v>
      </c>
    </row>
    <row r="34" spans="2:11" ht="12.75">
      <c r="B34" s="394"/>
      <c r="C34" s="43" t="s">
        <v>32</v>
      </c>
      <c r="D34" s="44">
        <v>8932216.69865862</v>
      </c>
      <c r="E34" s="45">
        <v>762477.4891978215</v>
      </c>
      <c r="F34" s="44">
        <v>38550516.34791124</v>
      </c>
      <c r="G34" s="46">
        <v>5573523.824630987</v>
      </c>
      <c r="H34" s="46">
        <v>12687690.41685035</v>
      </c>
      <c r="I34" s="45">
        <v>2135729.7949700253</v>
      </c>
      <c r="J34" s="47">
        <v>60170423.46342021</v>
      </c>
      <c r="K34" s="45">
        <v>8471731.108798834</v>
      </c>
    </row>
    <row r="35" spans="2:11" ht="12.75">
      <c r="B35" s="394"/>
      <c r="C35" s="43" t="s">
        <v>33</v>
      </c>
      <c r="D35" s="44">
        <v>5707092.796216992</v>
      </c>
      <c r="E35" s="45">
        <v>485149.59853951284</v>
      </c>
      <c r="F35" s="44">
        <v>37364104.32434406</v>
      </c>
      <c r="G35" s="46">
        <v>5351177.841952537</v>
      </c>
      <c r="H35" s="46">
        <v>16088552.969709499</v>
      </c>
      <c r="I35" s="45">
        <v>2503765.1069623763</v>
      </c>
      <c r="J35" s="47">
        <v>59159750.09027056</v>
      </c>
      <c r="K35" s="45">
        <v>8340092.547454426</v>
      </c>
    </row>
    <row r="36" spans="2:11" ht="12.75">
      <c r="B36" s="394"/>
      <c r="C36" s="43" t="s">
        <v>34</v>
      </c>
      <c r="D36" s="44">
        <v>7311744.788192457</v>
      </c>
      <c r="E36" s="45">
        <v>619491.0537642259</v>
      </c>
      <c r="F36" s="44">
        <v>51023645.525029235</v>
      </c>
      <c r="G36" s="46">
        <v>6263322.438425238</v>
      </c>
      <c r="H36" s="46">
        <v>26693270.23874193</v>
      </c>
      <c r="I36" s="45">
        <v>3865525.639191913</v>
      </c>
      <c r="J36" s="47">
        <v>85028660.55196361</v>
      </c>
      <c r="K36" s="45">
        <v>10748339.131381378</v>
      </c>
    </row>
    <row r="37" spans="2:11" ht="12.75">
      <c r="B37" s="394"/>
      <c r="C37" s="43" t="s">
        <v>23</v>
      </c>
      <c r="D37" s="44">
        <v>5327559.232557837</v>
      </c>
      <c r="E37" s="45">
        <v>533686.1659651174</v>
      </c>
      <c r="F37" s="44">
        <v>45524063.459812135</v>
      </c>
      <c r="G37" s="46">
        <v>6549487.056175651</v>
      </c>
      <c r="H37" s="46">
        <v>20703120.043153785</v>
      </c>
      <c r="I37" s="45">
        <v>2883830.136380288</v>
      </c>
      <c r="J37" s="47">
        <v>71554742.73552376</v>
      </c>
      <c r="K37" s="45">
        <v>9967003.358521055</v>
      </c>
    </row>
    <row r="38" spans="2:11" ht="12.75">
      <c r="B38" s="394"/>
      <c r="C38" s="43" t="s">
        <v>24</v>
      </c>
      <c r="D38" s="44">
        <v>4775113.447134913</v>
      </c>
      <c r="E38" s="45">
        <v>387120.4474889502</v>
      </c>
      <c r="F38" s="44">
        <v>37461597.72082779</v>
      </c>
      <c r="G38" s="46">
        <v>5613301.291298808</v>
      </c>
      <c r="H38" s="46">
        <v>15748995.094461923</v>
      </c>
      <c r="I38" s="45">
        <v>2081405.5290253316</v>
      </c>
      <c r="J38" s="47">
        <v>57985706.262424625</v>
      </c>
      <c r="K38" s="45">
        <v>8081827.26781309</v>
      </c>
    </row>
    <row r="39" spans="2:11" ht="12.75">
      <c r="B39" s="394"/>
      <c r="C39" s="43" t="s">
        <v>25</v>
      </c>
      <c r="D39" s="44">
        <v>5126668.450216682</v>
      </c>
      <c r="E39" s="45">
        <v>490994.2585549298</v>
      </c>
      <c r="F39" s="44">
        <v>33072908.309957273</v>
      </c>
      <c r="G39" s="46">
        <v>5113591.7293846905</v>
      </c>
      <c r="H39" s="46">
        <v>16864832.996717032</v>
      </c>
      <c r="I39" s="45">
        <v>2024741.7333990943</v>
      </c>
      <c r="J39" s="47">
        <v>55064409.75689098</v>
      </c>
      <c r="K39" s="45">
        <v>7629327.7213387145</v>
      </c>
    </row>
    <row r="40" spans="2:11" ht="13.5" thickBot="1">
      <c r="B40" s="395"/>
      <c r="C40" s="48" t="s">
        <v>26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96">
        <v>2011</v>
      </c>
      <c r="C41" s="392"/>
      <c r="D41" s="56">
        <v>75023967.26375479</v>
      </c>
      <c r="E41" s="56">
        <v>6771821.023383808</v>
      </c>
      <c r="F41" s="56">
        <v>463634713.0799341</v>
      </c>
      <c r="G41" s="56">
        <v>67834941.2218496</v>
      </c>
      <c r="H41" s="56">
        <v>188046207.5663637</v>
      </c>
      <c r="I41" s="56">
        <v>27485114.72784028</v>
      </c>
      <c r="J41" s="56">
        <v>726704887.9100524</v>
      </c>
      <c r="K41" s="57">
        <v>102091876.9730737</v>
      </c>
    </row>
    <row r="42" spans="2:11" ht="12.75">
      <c r="B42" s="393">
        <v>2012</v>
      </c>
      <c r="C42" s="38" t="s">
        <v>27</v>
      </c>
      <c r="D42" s="39">
        <v>5488714.125877747</v>
      </c>
      <c r="E42" s="40">
        <v>549778.1679116316</v>
      </c>
      <c r="F42" s="39">
        <v>36545855.086048916</v>
      </c>
      <c r="G42" s="41">
        <v>5006132.960329768</v>
      </c>
      <c r="H42" s="41">
        <v>14497589.73779869</v>
      </c>
      <c r="I42" s="40">
        <v>2027838.0399449554</v>
      </c>
      <c r="J42" s="42">
        <v>56532158.94972535</v>
      </c>
      <c r="K42" s="40">
        <v>7583749.168186355</v>
      </c>
    </row>
    <row r="43" spans="2:11" ht="12.75">
      <c r="B43" s="394"/>
      <c r="C43" s="43" t="s">
        <v>28</v>
      </c>
      <c r="D43" s="44" t="s">
        <v>42</v>
      </c>
      <c r="E43" s="45" t="s">
        <v>42</v>
      </c>
      <c r="F43" s="44" t="s">
        <v>42</v>
      </c>
      <c r="G43" s="46" t="s">
        <v>42</v>
      </c>
      <c r="H43" s="46" t="s">
        <v>42</v>
      </c>
      <c r="I43" s="45" t="s">
        <v>42</v>
      </c>
      <c r="J43" s="47" t="s">
        <v>42</v>
      </c>
      <c r="K43" s="45" t="s">
        <v>42</v>
      </c>
    </row>
    <row r="44" spans="2:11" ht="12.75">
      <c r="B44" s="394"/>
      <c r="C44" s="43" t="s">
        <v>29</v>
      </c>
      <c r="D44" s="44" t="s">
        <v>42</v>
      </c>
      <c r="E44" s="45" t="s">
        <v>42</v>
      </c>
      <c r="F44" s="44" t="s">
        <v>42</v>
      </c>
      <c r="G44" s="46" t="s">
        <v>42</v>
      </c>
      <c r="H44" s="46" t="s">
        <v>42</v>
      </c>
      <c r="I44" s="45" t="s">
        <v>42</v>
      </c>
      <c r="J44" s="47" t="s">
        <v>42</v>
      </c>
      <c r="K44" s="45" t="s">
        <v>42</v>
      </c>
    </row>
    <row r="45" spans="2:11" ht="12.75">
      <c r="B45" s="394"/>
      <c r="C45" s="43" t="s">
        <v>30</v>
      </c>
      <c r="D45" s="44" t="s">
        <v>42</v>
      </c>
      <c r="E45" s="45" t="s">
        <v>42</v>
      </c>
      <c r="F45" s="44" t="s">
        <v>42</v>
      </c>
      <c r="G45" s="46" t="s">
        <v>42</v>
      </c>
      <c r="H45" s="46" t="s">
        <v>42</v>
      </c>
      <c r="I45" s="45" t="s">
        <v>42</v>
      </c>
      <c r="J45" s="47" t="s">
        <v>42</v>
      </c>
      <c r="K45" s="45" t="s">
        <v>42</v>
      </c>
    </row>
    <row r="46" spans="2:11" ht="12.75">
      <c r="B46" s="394"/>
      <c r="C46" s="43" t="s">
        <v>31</v>
      </c>
      <c r="D46" s="44" t="s">
        <v>42</v>
      </c>
      <c r="E46" s="45" t="s">
        <v>42</v>
      </c>
      <c r="F46" s="44" t="s">
        <v>42</v>
      </c>
      <c r="G46" s="46" t="s">
        <v>42</v>
      </c>
      <c r="H46" s="46" t="s">
        <v>42</v>
      </c>
      <c r="I46" s="45" t="s">
        <v>42</v>
      </c>
      <c r="J46" s="47" t="s">
        <v>42</v>
      </c>
      <c r="K46" s="45" t="s">
        <v>42</v>
      </c>
    </row>
    <row r="47" spans="2:11" ht="12.75">
      <c r="B47" s="394"/>
      <c r="C47" s="43" t="s">
        <v>32</v>
      </c>
      <c r="D47" s="44" t="s">
        <v>42</v>
      </c>
      <c r="E47" s="45" t="s">
        <v>42</v>
      </c>
      <c r="F47" s="44" t="s">
        <v>42</v>
      </c>
      <c r="G47" s="46" t="s">
        <v>42</v>
      </c>
      <c r="H47" s="46" t="s">
        <v>42</v>
      </c>
      <c r="I47" s="45" t="s">
        <v>42</v>
      </c>
      <c r="J47" s="47" t="s">
        <v>42</v>
      </c>
      <c r="K47" s="45" t="s">
        <v>42</v>
      </c>
    </row>
    <row r="48" spans="2:11" ht="12.75">
      <c r="B48" s="394"/>
      <c r="C48" s="43" t="s">
        <v>33</v>
      </c>
      <c r="D48" s="44" t="s">
        <v>42</v>
      </c>
      <c r="E48" s="45" t="s">
        <v>42</v>
      </c>
      <c r="F48" s="44" t="s">
        <v>42</v>
      </c>
      <c r="G48" s="46" t="s">
        <v>42</v>
      </c>
      <c r="H48" s="46" t="s">
        <v>42</v>
      </c>
      <c r="I48" s="45" t="s">
        <v>42</v>
      </c>
      <c r="J48" s="47" t="s">
        <v>42</v>
      </c>
      <c r="K48" s="45" t="s">
        <v>42</v>
      </c>
    </row>
    <row r="49" spans="2:11" ht="12.75">
      <c r="B49" s="394"/>
      <c r="C49" s="43" t="s">
        <v>34</v>
      </c>
      <c r="D49" s="44" t="s">
        <v>42</v>
      </c>
      <c r="E49" s="45" t="s">
        <v>42</v>
      </c>
      <c r="F49" s="44" t="s">
        <v>42</v>
      </c>
      <c r="G49" s="46" t="s">
        <v>42</v>
      </c>
      <c r="H49" s="46" t="s">
        <v>42</v>
      </c>
      <c r="I49" s="45" t="s">
        <v>42</v>
      </c>
      <c r="J49" s="47" t="s">
        <v>42</v>
      </c>
      <c r="K49" s="45" t="s">
        <v>42</v>
      </c>
    </row>
    <row r="50" spans="2:11" ht="12.75">
      <c r="B50" s="394"/>
      <c r="C50" s="43" t="s">
        <v>23</v>
      </c>
      <c r="D50" s="44" t="s">
        <v>42</v>
      </c>
      <c r="E50" s="45" t="s">
        <v>42</v>
      </c>
      <c r="F50" s="44" t="s">
        <v>42</v>
      </c>
      <c r="G50" s="46" t="s">
        <v>42</v>
      </c>
      <c r="H50" s="46" t="s">
        <v>42</v>
      </c>
      <c r="I50" s="45" t="s">
        <v>42</v>
      </c>
      <c r="J50" s="47" t="s">
        <v>42</v>
      </c>
      <c r="K50" s="45" t="s">
        <v>42</v>
      </c>
    </row>
    <row r="51" spans="2:11" ht="12.75">
      <c r="B51" s="394"/>
      <c r="C51" s="43" t="s">
        <v>24</v>
      </c>
      <c r="D51" s="44" t="s">
        <v>42</v>
      </c>
      <c r="E51" s="45" t="s">
        <v>42</v>
      </c>
      <c r="F51" s="44" t="s">
        <v>42</v>
      </c>
      <c r="G51" s="46" t="s">
        <v>42</v>
      </c>
      <c r="H51" s="46" t="s">
        <v>42</v>
      </c>
      <c r="I51" s="45" t="s">
        <v>42</v>
      </c>
      <c r="J51" s="47" t="s">
        <v>42</v>
      </c>
      <c r="K51" s="45" t="s">
        <v>42</v>
      </c>
    </row>
    <row r="52" spans="2:11" ht="12.75">
      <c r="B52" s="394"/>
      <c r="C52" s="43" t="s">
        <v>25</v>
      </c>
      <c r="D52" s="44" t="s">
        <v>42</v>
      </c>
      <c r="E52" s="45" t="s">
        <v>42</v>
      </c>
      <c r="F52" s="44" t="s">
        <v>42</v>
      </c>
      <c r="G52" s="46" t="s">
        <v>42</v>
      </c>
      <c r="H52" s="46" t="s">
        <v>42</v>
      </c>
      <c r="I52" s="45" t="s">
        <v>42</v>
      </c>
      <c r="J52" s="47" t="s">
        <v>42</v>
      </c>
      <c r="K52" s="45" t="s">
        <v>42</v>
      </c>
    </row>
    <row r="53" spans="2:11" ht="13.5" thickBot="1">
      <c r="B53" s="395"/>
      <c r="C53" s="48" t="s">
        <v>26</v>
      </c>
      <c r="D53" s="170" t="s">
        <v>42</v>
      </c>
      <c r="E53" s="171" t="s">
        <v>42</v>
      </c>
      <c r="F53" s="170" t="s">
        <v>42</v>
      </c>
      <c r="G53" s="172" t="s">
        <v>42</v>
      </c>
      <c r="H53" s="172" t="s">
        <v>42</v>
      </c>
      <c r="I53" s="171" t="s">
        <v>42</v>
      </c>
      <c r="J53" s="173" t="s">
        <v>42</v>
      </c>
      <c r="K53" s="171" t="s">
        <v>42</v>
      </c>
    </row>
    <row r="54" spans="2:11" ht="13.5" thickBot="1">
      <c r="B54" s="396">
        <v>2012</v>
      </c>
      <c r="C54" s="392"/>
      <c r="D54" s="56">
        <v>5488714.125877747</v>
      </c>
      <c r="E54" s="56">
        <v>549778.1679116316</v>
      </c>
      <c r="F54" s="56">
        <v>36545855.086048916</v>
      </c>
      <c r="G54" s="56">
        <v>5006132.960329768</v>
      </c>
      <c r="H54" s="56">
        <v>14497589.73779869</v>
      </c>
      <c r="I54" s="56">
        <v>2027838.0399449554</v>
      </c>
      <c r="J54" s="56">
        <v>56532158.94972535</v>
      </c>
      <c r="K54" s="57">
        <v>7583749.168186355</v>
      </c>
    </row>
    <row r="55" spans="2:13" ht="12.75" customHeight="1">
      <c r="B55" s="377" t="s">
        <v>99</v>
      </c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</row>
    <row r="56" spans="2:13" ht="12.75" customHeight="1">
      <c r="B56" s="174" t="s">
        <v>100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8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2:13" ht="13.5" thickBot="1">
      <c r="B60" s="58"/>
      <c r="C60" s="58"/>
      <c r="D60" s="380" t="s">
        <v>12</v>
      </c>
      <c r="E60" s="381"/>
      <c r="F60" s="382" t="s">
        <v>13</v>
      </c>
      <c r="G60" s="382"/>
      <c r="H60" s="382"/>
      <c r="I60" s="382"/>
      <c r="J60" s="383" t="s">
        <v>14</v>
      </c>
      <c r="K60" s="384"/>
      <c r="L60" s="59"/>
      <c r="M60" s="59"/>
    </row>
    <row r="61" spans="2:11" ht="13.5" thickBot="1">
      <c r="B61" s="425"/>
      <c r="C61" s="430"/>
      <c r="D61" s="388" t="s">
        <v>15</v>
      </c>
      <c r="E61" s="389"/>
      <c r="F61" s="390" t="s">
        <v>16</v>
      </c>
      <c r="G61" s="391"/>
      <c r="H61" s="391" t="s">
        <v>17</v>
      </c>
      <c r="I61" s="392"/>
      <c r="J61" s="385"/>
      <c r="K61" s="386"/>
    </row>
    <row r="62" spans="2:11" ht="26.25" thickBot="1">
      <c r="B62" s="430"/>
      <c r="C62" s="430"/>
      <c r="D62" s="60" t="s">
        <v>20</v>
      </c>
      <c r="E62" s="61" t="s">
        <v>21</v>
      </c>
      <c r="F62" s="62" t="s">
        <v>22</v>
      </c>
      <c r="G62" s="63" t="s">
        <v>21</v>
      </c>
      <c r="H62" s="62" t="s">
        <v>20</v>
      </c>
      <c r="I62" s="63" t="s">
        <v>21</v>
      </c>
      <c r="J62" s="62" t="s">
        <v>20</v>
      </c>
      <c r="K62" s="63" t="s">
        <v>21</v>
      </c>
    </row>
    <row r="63" spans="2:13" ht="12.75">
      <c r="B63" s="397">
        <v>2011</v>
      </c>
      <c r="C63" s="64" t="s">
        <v>35</v>
      </c>
      <c r="D63" s="65">
        <v>6251997.271979566</v>
      </c>
      <c r="E63" s="66">
        <v>564318.4186153173</v>
      </c>
      <c r="F63" s="67">
        <v>38636226.08999451</v>
      </c>
      <c r="G63" s="68">
        <v>5652911.768487467</v>
      </c>
      <c r="H63" s="67">
        <v>15670517.297196975</v>
      </c>
      <c r="I63" s="68">
        <v>2290426.2273200233</v>
      </c>
      <c r="J63" s="67">
        <v>60558740.65917104</v>
      </c>
      <c r="K63" s="68">
        <v>8507656.414422808</v>
      </c>
      <c r="L63" s="69"/>
      <c r="M63" s="69"/>
    </row>
    <row r="64" spans="2:14" ht="12.75">
      <c r="B64" s="398"/>
      <c r="C64" s="70" t="s">
        <v>36</v>
      </c>
      <c r="D64" s="71">
        <v>8932216.69865862</v>
      </c>
      <c r="E64" s="72">
        <v>762477.4891978215</v>
      </c>
      <c r="F64" s="73">
        <v>51023645.525029235</v>
      </c>
      <c r="G64" s="74">
        <v>6549487.056175651</v>
      </c>
      <c r="H64" s="73">
        <v>26693270.23874193</v>
      </c>
      <c r="I64" s="74">
        <v>3865525.639191913</v>
      </c>
      <c r="J64" s="73">
        <v>85028660.55196361</v>
      </c>
      <c r="K64" s="74">
        <v>10748339.131381378</v>
      </c>
      <c r="L64" s="69"/>
      <c r="M64" s="69"/>
      <c r="N64" s="69"/>
    </row>
    <row r="65" spans="2:14" ht="13.5" thickBot="1">
      <c r="B65" s="399"/>
      <c r="C65" s="75" t="s">
        <v>37</v>
      </c>
      <c r="D65" s="76">
        <v>4775113.447134913</v>
      </c>
      <c r="E65" s="77">
        <v>387120.4474889502</v>
      </c>
      <c r="F65" s="78">
        <v>31543033.616332874</v>
      </c>
      <c r="G65" s="79">
        <v>4593171.506428232</v>
      </c>
      <c r="H65" s="78">
        <v>8949589.410456123</v>
      </c>
      <c r="I65" s="79">
        <v>1181312.5233403696</v>
      </c>
      <c r="J65" s="78">
        <v>46603189.34099297</v>
      </c>
      <c r="K65" s="79">
        <v>6490020.387545409</v>
      </c>
      <c r="L65" s="69"/>
      <c r="M65" s="69"/>
      <c r="N65" s="69"/>
    </row>
    <row r="66" spans="2:13" ht="12.75">
      <c r="B66" s="397">
        <v>2012</v>
      </c>
      <c r="C66" s="64" t="s">
        <v>35</v>
      </c>
      <c r="D66" s="65">
        <v>5488714.125877747</v>
      </c>
      <c r="E66" s="66">
        <v>549778.1679116316</v>
      </c>
      <c r="F66" s="67">
        <v>36545855.086048916</v>
      </c>
      <c r="G66" s="68">
        <v>5006132.960329768</v>
      </c>
      <c r="H66" s="67">
        <v>14497589.73779869</v>
      </c>
      <c r="I66" s="68">
        <v>2027838.0399449554</v>
      </c>
      <c r="J66" s="67">
        <v>56532158.94972535</v>
      </c>
      <c r="K66" s="68">
        <v>7583749.168186355</v>
      </c>
      <c r="L66" s="69"/>
      <c r="M66" s="69"/>
    </row>
    <row r="67" spans="2:14" ht="12.75">
      <c r="B67" s="398"/>
      <c r="C67" s="70" t="s">
        <v>36</v>
      </c>
      <c r="D67" s="71">
        <v>5488714.125877747</v>
      </c>
      <c r="E67" s="72">
        <v>549778.1679116316</v>
      </c>
      <c r="F67" s="73">
        <v>36545855.086048916</v>
      </c>
      <c r="G67" s="74">
        <v>5006132.960329768</v>
      </c>
      <c r="H67" s="73">
        <v>14497589.73779869</v>
      </c>
      <c r="I67" s="74">
        <v>2027838.0399449554</v>
      </c>
      <c r="J67" s="73">
        <v>56532158.94972535</v>
      </c>
      <c r="K67" s="74">
        <v>7583749.168186355</v>
      </c>
      <c r="L67" s="69"/>
      <c r="M67" s="69"/>
      <c r="N67" s="69"/>
    </row>
    <row r="68" spans="2:14" ht="13.5" thickBot="1">
      <c r="B68" s="399"/>
      <c r="C68" s="75" t="s">
        <v>37</v>
      </c>
      <c r="D68" s="76">
        <v>5488714.125877747</v>
      </c>
      <c r="E68" s="77">
        <v>549778.1679116316</v>
      </c>
      <c r="F68" s="78">
        <v>36545855.086048916</v>
      </c>
      <c r="G68" s="79">
        <v>5006132.960329768</v>
      </c>
      <c r="H68" s="78">
        <v>14497589.73779869</v>
      </c>
      <c r="I68" s="79">
        <v>2027838.0399449554</v>
      </c>
      <c r="J68" s="78">
        <v>56532158.94972535</v>
      </c>
      <c r="K68" s="79">
        <v>7583749.168186355</v>
      </c>
      <c r="L68" s="69"/>
      <c r="M68" s="69"/>
      <c r="N68" s="69"/>
    </row>
    <row r="69" spans="5:14" ht="12.75"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5:14" ht="12.75"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2:15" ht="12.75">
      <c r="B71" s="22"/>
      <c r="C71" s="22"/>
      <c r="D71" s="22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22"/>
    </row>
    <row r="72" spans="2:15" ht="12.75">
      <c r="B72" s="26" t="s">
        <v>38</v>
      </c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9"/>
      <c r="N72" s="29"/>
      <c r="O72" s="29"/>
    </row>
    <row r="73" spans="2:15" ht="12.75">
      <c r="B73" s="136" t="s">
        <v>50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22"/>
      <c r="O73" s="22"/>
    </row>
    <row r="74" spans="2:16" ht="12.75">
      <c r="B74" s="22"/>
      <c r="C74" s="22"/>
      <c r="D74" s="22"/>
      <c r="E74" s="80"/>
      <c r="F74" s="80"/>
      <c r="G74" s="80"/>
      <c r="H74" s="80"/>
      <c r="I74" s="80"/>
      <c r="J74" s="80"/>
      <c r="K74" s="80"/>
      <c r="L74" s="80"/>
      <c r="M74" s="22"/>
      <c r="N74" s="22"/>
      <c r="O74" s="22"/>
      <c r="P74" s="22"/>
    </row>
    <row r="75" spans="14:16" ht="13.5" thickBot="1">
      <c r="N75" s="22"/>
      <c r="O75" s="22"/>
      <c r="P75" s="22"/>
    </row>
    <row r="76" spans="2:14" ht="13.5" customHeight="1" thickBot="1">
      <c r="B76" s="401"/>
      <c r="C76" s="401"/>
      <c r="D76" s="402"/>
      <c r="E76" s="380" t="s">
        <v>12</v>
      </c>
      <c r="F76" s="381"/>
      <c r="G76" s="382" t="s">
        <v>13</v>
      </c>
      <c r="H76" s="382"/>
      <c r="I76" s="382"/>
      <c r="J76" s="382"/>
      <c r="K76" s="403" t="s">
        <v>14</v>
      </c>
      <c r="L76" s="404"/>
      <c r="M76" s="22"/>
      <c r="N76" s="22"/>
    </row>
    <row r="77" spans="2:14" ht="13.5" thickBot="1">
      <c r="B77" s="81"/>
      <c r="C77" s="81"/>
      <c r="D77" s="82"/>
      <c r="E77" s="388" t="s">
        <v>15</v>
      </c>
      <c r="F77" s="389"/>
      <c r="G77" s="407" t="s">
        <v>16</v>
      </c>
      <c r="H77" s="408"/>
      <c r="I77" s="408" t="s">
        <v>17</v>
      </c>
      <c r="J77" s="409"/>
      <c r="K77" s="405"/>
      <c r="L77" s="406"/>
      <c r="M77" s="22"/>
      <c r="N77" s="22"/>
    </row>
    <row r="78" spans="2:13" ht="26.25" thickBot="1">
      <c r="B78" s="83" t="s">
        <v>40</v>
      </c>
      <c r="C78" s="84" t="s">
        <v>19</v>
      </c>
      <c r="D78" s="85" t="s">
        <v>18</v>
      </c>
      <c r="E78" s="86" t="s">
        <v>20</v>
      </c>
      <c r="F78" s="87" t="s">
        <v>21</v>
      </c>
      <c r="G78" s="86" t="s">
        <v>20</v>
      </c>
      <c r="H78" s="88" t="s">
        <v>21</v>
      </c>
      <c r="I78" s="88" t="s">
        <v>20</v>
      </c>
      <c r="J78" s="87" t="s">
        <v>21</v>
      </c>
      <c r="K78" s="86" t="s">
        <v>20</v>
      </c>
      <c r="L78" s="87" t="s">
        <v>21</v>
      </c>
      <c r="M78" s="22"/>
    </row>
    <row r="79" spans="1:14" ht="12.75">
      <c r="A79" s="89"/>
      <c r="B79" s="90">
        <v>2</v>
      </c>
      <c r="C79" s="91">
        <v>1</v>
      </c>
      <c r="D79" s="92">
        <v>2012</v>
      </c>
      <c r="E79" s="93">
        <v>348244.6810400616</v>
      </c>
      <c r="F79" s="94">
        <v>37786.069572419095</v>
      </c>
      <c r="G79" s="93">
        <v>1481338.0929429892</v>
      </c>
      <c r="H79" s="95">
        <v>295817.78525616333</v>
      </c>
      <c r="I79" s="95">
        <v>58983.379903698005</v>
      </c>
      <c r="J79" s="94">
        <v>17704.020352465326</v>
      </c>
      <c r="K79" s="93">
        <v>1888566.153886749</v>
      </c>
      <c r="L79" s="94">
        <v>351307.87518104777</v>
      </c>
      <c r="M79" s="80"/>
      <c r="N79" s="96"/>
    </row>
    <row r="80" spans="1:14" ht="12.75">
      <c r="A80" s="89"/>
      <c r="B80" s="97">
        <v>3</v>
      </c>
      <c r="C80" s="98">
        <v>1</v>
      </c>
      <c r="D80" s="99">
        <v>2012</v>
      </c>
      <c r="E80" s="100">
        <v>305707.2250559628</v>
      </c>
      <c r="F80" s="101">
        <v>24848.708380934</v>
      </c>
      <c r="G80" s="100">
        <v>1592773.95214203</v>
      </c>
      <c r="H80" s="102">
        <v>334246.2907043612</v>
      </c>
      <c r="I80" s="102">
        <v>217715.90263990726</v>
      </c>
      <c r="J80" s="101">
        <v>60782.66244500192</v>
      </c>
      <c r="K80" s="100">
        <v>2116197.0798379</v>
      </c>
      <c r="L80" s="101">
        <v>419877.6615302972</v>
      </c>
      <c r="M80" s="103"/>
      <c r="N80" s="96"/>
    </row>
    <row r="81" spans="1:14" ht="12.75">
      <c r="A81" s="89"/>
      <c r="B81" s="97">
        <v>4</v>
      </c>
      <c r="C81" s="98">
        <v>1</v>
      </c>
      <c r="D81" s="99">
        <v>2012</v>
      </c>
      <c r="E81" s="100">
        <v>92920.30530388455</v>
      </c>
      <c r="F81" s="101">
        <v>9398.006295446592</v>
      </c>
      <c r="G81" s="100">
        <v>1154140.5236730566</v>
      </c>
      <c r="H81" s="102">
        <v>209193.51652020065</v>
      </c>
      <c r="I81" s="102">
        <v>710687.2106038806</v>
      </c>
      <c r="J81" s="101">
        <v>107505.77738460938</v>
      </c>
      <c r="K81" s="100">
        <v>1957748.039580822</v>
      </c>
      <c r="L81" s="101">
        <v>326097.30020025664</v>
      </c>
      <c r="M81" s="103"/>
      <c r="N81" s="96"/>
    </row>
    <row r="82" spans="1:14" ht="12.75">
      <c r="A82" s="89"/>
      <c r="B82" s="97">
        <v>5</v>
      </c>
      <c r="C82" s="98">
        <v>1</v>
      </c>
      <c r="D82" s="99">
        <v>2012</v>
      </c>
      <c r="E82" s="100">
        <v>203564.942490678</v>
      </c>
      <c r="F82" s="101">
        <v>19886.3627023017</v>
      </c>
      <c r="G82" s="100">
        <v>1818518.2114245554</v>
      </c>
      <c r="H82" s="102">
        <v>184733.6811412842</v>
      </c>
      <c r="I82" s="102">
        <v>1063914.7112156649</v>
      </c>
      <c r="J82" s="101">
        <v>197524.45067059717</v>
      </c>
      <c r="K82" s="100">
        <v>3085997.8651308985</v>
      </c>
      <c r="L82" s="101">
        <v>402144.4945141831</v>
      </c>
      <c r="M82" s="103"/>
      <c r="N82" s="96"/>
    </row>
    <row r="83" spans="1:14" ht="12.75">
      <c r="A83" s="89"/>
      <c r="B83" s="97">
        <v>6</v>
      </c>
      <c r="C83" s="98">
        <v>1</v>
      </c>
      <c r="D83" s="99">
        <v>2012</v>
      </c>
      <c r="E83" s="100">
        <v>209710.61685423992</v>
      </c>
      <c r="F83" s="101">
        <v>16157.080754200857</v>
      </c>
      <c r="G83" s="100">
        <v>1769344.6721101992</v>
      </c>
      <c r="H83" s="102">
        <v>255283.35525986715</v>
      </c>
      <c r="I83" s="102">
        <v>807766.8980773741</v>
      </c>
      <c r="J83" s="101">
        <v>147917.5984290739</v>
      </c>
      <c r="K83" s="100">
        <v>2786822.1870418135</v>
      </c>
      <c r="L83" s="101">
        <v>419358.03444314195</v>
      </c>
      <c r="M83" s="103"/>
      <c r="N83" s="96"/>
    </row>
    <row r="84" spans="1:14" ht="12.75">
      <c r="A84" s="89"/>
      <c r="B84" s="97">
        <v>9</v>
      </c>
      <c r="C84" s="98">
        <v>1</v>
      </c>
      <c r="D84" s="99">
        <v>2012</v>
      </c>
      <c r="E84" s="100">
        <v>244623.77273226832</v>
      </c>
      <c r="F84" s="101">
        <v>17597.24273658594</v>
      </c>
      <c r="G84" s="100">
        <v>1825304.837516191</v>
      </c>
      <c r="H84" s="102">
        <v>270707.8037524041</v>
      </c>
      <c r="I84" s="102">
        <v>560909.3254229304</v>
      </c>
      <c r="J84" s="101">
        <v>108153.32910860775</v>
      </c>
      <c r="K84" s="100">
        <v>2630837.9356713896</v>
      </c>
      <c r="L84" s="101">
        <v>396458.37559759786</v>
      </c>
      <c r="M84" s="103"/>
      <c r="N84" s="96"/>
    </row>
    <row r="85" spans="1:14" ht="12.75">
      <c r="A85" s="89"/>
      <c r="B85" s="97">
        <v>10</v>
      </c>
      <c r="C85" s="98">
        <v>1</v>
      </c>
      <c r="D85" s="99">
        <v>2012</v>
      </c>
      <c r="E85" s="100">
        <v>184195.61766978924</v>
      </c>
      <c r="F85" s="101">
        <v>18638.03344847775</v>
      </c>
      <c r="G85" s="100">
        <v>1980032.225967994</v>
      </c>
      <c r="H85" s="102">
        <v>155976.96773028883</v>
      </c>
      <c r="I85" s="102">
        <v>397526.0819008587</v>
      </c>
      <c r="J85" s="101">
        <v>78317.25209601872</v>
      </c>
      <c r="K85" s="100">
        <v>2561753.925538642</v>
      </c>
      <c r="L85" s="101">
        <v>252932.2532747853</v>
      </c>
      <c r="M85" s="103"/>
      <c r="N85" s="96"/>
    </row>
    <row r="86" spans="1:14" ht="12.75">
      <c r="A86" s="89"/>
      <c r="B86" s="97">
        <v>11</v>
      </c>
      <c r="C86" s="98">
        <v>1</v>
      </c>
      <c r="D86" s="99">
        <v>2012</v>
      </c>
      <c r="E86" s="100">
        <v>220555.4010338863</v>
      </c>
      <c r="F86" s="101">
        <v>23699.182199858475</v>
      </c>
      <c r="G86" s="100">
        <v>1648742.7393230598</v>
      </c>
      <c r="H86" s="102">
        <v>246497.00815119114</v>
      </c>
      <c r="I86" s="102">
        <v>716564.7020756349</v>
      </c>
      <c r="J86" s="101">
        <v>97954.80587113767</v>
      </c>
      <c r="K86" s="100">
        <v>2585862.842432581</v>
      </c>
      <c r="L86" s="101">
        <v>368150.9962221873</v>
      </c>
      <c r="M86" s="103"/>
      <c r="N86" s="96"/>
    </row>
    <row r="87" spans="1:14" ht="12.75">
      <c r="A87" s="89"/>
      <c r="B87" s="97">
        <v>12</v>
      </c>
      <c r="C87" s="98">
        <v>1</v>
      </c>
      <c r="D87" s="99">
        <v>2012</v>
      </c>
      <c r="E87" s="100">
        <v>345518.40417825646</v>
      </c>
      <c r="F87" s="101">
        <v>45996.60104949595</v>
      </c>
      <c r="G87" s="100">
        <v>1851537.016803772</v>
      </c>
      <c r="H87" s="102">
        <v>234977.34529009092</v>
      </c>
      <c r="I87" s="102">
        <v>1305961.0985658204</v>
      </c>
      <c r="J87" s="101">
        <v>77570.70514095204</v>
      </c>
      <c r="K87" s="100">
        <v>3503016.519547849</v>
      </c>
      <c r="L87" s="101">
        <v>358544.6514805389</v>
      </c>
      <c r="M87" s="103"/>
      <c r="N87" s="96"/>
    </row>
    <row r="88" spans="1:14" ht="12.75">
      <c r="A88" s="89"/>
      <c r="B88" s="97">
        <v>13</v>
      </c>
      <c r="C88" s="98">
        <v>1</v>
      </c>
      <c r="D88" s="99">
        <v>2012</v>
      </c>
      <c r="E88" s="100">
        <v>203806.99816140547</v>
      </c>
      <c r="F88" s="101">
        <v>21325.33883582268</v>
      </c>
      <c r="G88" s="100">
        <v>1611930.1432907253</v>
      </c>
      <c r="H88" s="102">
        <v>342423.6299898299</v>
      </c>
      <c r="I88" s="102">
        <v>767397.232548308</v>
      </c>
      <c r="J88" s="101">
        <v>98509.03551957246</v>
      </c>
      <c r="K88" s="100">
        <v>2583134.374000439</v>
      </c>
      <c r="L88" s="101">
        <v>462258.00434522505</v>
      </c>
      <c r="M88" s="103"/>
      <c r="N88" s="96"/>
    </row>
    <row r="89" spans="1:14" ht="12.75">
      <c r="A89" s="89"/>
      <c r="B89" s="97">
        <v>16</v>
      </c>
      <c r="C89" s="98">
        <v>1</v>
      </c>
      <c r="D89" s="99">
        <v>2012</v>
      </c>
      <c r="E89" s="100">
        <v>301977.3552740094</v>
      </c>
      <c r="F89" s="101">
        <v>27915.756963286123</v>
      </c>
      <c r="G89" s="100">
        <v>1415855.3717922668</v>
      </c>
      <c r="H89" s="102">
        <v>219397.16613876773</v>
      </c>
      <c r="I89" s="102">
        <v>904030.4607661507</v>
      </c>
      <c r="J89" s="101">
        <v>128355.52020956592</v>
      </c>
      <c r="K89" s="100">
        <v>2621863.1878324267</v>
      </c>
      <c r="L89" s="101">
        <v>375668.4433116198</v>
      </c>
      <c r="M89" s="103"/>
      <c r="N89" s="96"/>
    </row>
    <row r="90" spans="1:14" ht="12.75">
      <c r="A90" s="89"/>
      <c r="B90" s="97">
        <v>17</v>
      </c>
      <c r="C90" s="98">
        <v>1</v>
      </c>
      <c r="D90" s="99">
        <v>2012</v>
      </c>
      <c r="E90" s="100">
        <v>203681.85840835146</v>
      </c>
      <c r="F90" s="101">
        <v>17064.333174314852</v>
      </c>
      <c r="G90" s="100">
        <v>1964015.7591129567</v>
      </c>
      <c r="H90" s="102">
        <v>186757.98920736945</v>
      </c>
      <c r="I90" s="102">
        <v>432728.16941655526</v>
      </c>
      <c r="J90" s="101">
        <v>71845.4772410627</v>
      </c>
      <c r="K90" s="100">
        <v>2600425.7869378636</v>
      </c>
      <c r="L90" s="101">
        <v>275667.799622747</v>
      </c>
      <c r="M90" s="103"/>
      <c r="N90" s="96"/>
    </row>
    <row r="91" spans="1:14" ht="12.75">
      <c r="A91" s="89"/>
      <c r="B91" s="97">
        <v>18</v>
      </c>
      <c r="C91" s="98">
        <v>1</v>
      </c>
      <c r="D91" s="99">
        <v>2012</v>
      </c>
      <c r="E91" s="100">
        <v>334318.6758033341</v>
      </c>
      <c r="F91" s="101">
        <v>90037.77422082628</v>
      </c>
      <c r="G91" s="100">
        <v>2098854.108431988</v>
      </c>
      <c r="H91" s="102">
        <v>274189.95401264395</v>
      </c>
      <c r="I91" s="102">
        <v>568482.1664371426</v>
      </c>
      <c r="J91" s="101">
        <v>106772.23633123943</v>
      </c>
      <c r="K91" s="100">
        <v>3001654.9506724644</v>
      </c>
      <c r="L91" s="101">
        <v>470999.96456470963</v>
      </c>
      <c r="M91" s="103"/>
      <c r="N91" s="96"/>
    </row>
    <row r="92" spans="1:14" ht="12.75">
      <c r="A92" s="89"/>
      <c r="B92" s="97">
        <v>19</v>
      </c>
      <c r="C92" s="98">
        <v>1</v>
      </c>
      <c r="D92" s="99">
        <v>2012</v>
      </c>
      <c r="E92" s="100">
        <v>341308.2120470777</v>
      </c>
      <c r="F92" s="101">
        <v>27965.35289407504</v>
      </c>
      <c r="G92" s="100">
        <v>1432128.3280555278</v>
      </c>
      <c r="H92" s="102">
        <v>114947.25586963083</v>
      </c>
      <c r="I92" s="102">
        <v>565583.2967830197</v>
      </c>
      <c r="J92" s="101">
        <v>63727.61465244946</v>
      </c>
      <c r="K92" s="100">
        <v>2339019.836885625</v>
      </c>
      <c r="L92" s="101">
        <v>206640.22341615532</v>
      </c>
      <c r="M92" s="103"/>
      <c r="N92" s="96"/>
    </row>
    <row r="93" spans="1:14" ht="12.75">
      <c r="A93" s="89"/>
      <c r="B93" s="97">
        <v>20</v>
      </c>
      <c r="C93" s="98">
        <v>1</v>
      </c>
      <c r="D93" s="99">
        <v>2012</v>
      </c>
      <c r="E93" s="100">
        <v>315056.66496046184</v>
      </c>
      <c r="F93" s="101">
        <v>27606.299534486614</v>
      </c>
      <c r="G93" s="100">
        <v>1665700.7373569408</v>
      </c>
      <c r="H93" s="102">
        <v>180102.76569633893</v>
      </c>
      <c r="I93" s="102">
        <v>993917.4078710387</v>
      </c>
      <c r="J93" s="101">
        <v>79420.23751956581</v>
      </c>
      <c r="K93" s="100">
        <v>2974674.8101884415</v>
      </c>
      <c r="L93" s="101">
        <v>287129.30275039136</v>
      </c>
      <c r="M93" s="103"/>
      <c r="N93" s="96"/>
    </row>
    <row r="94" spans="1:14" ht="12.75">
      <c r="A94" s="89"/>
      <c r="B94" s="97">
        <v>23</v>
      </c>
      <c r="C94" s="98">
        <v>1</v>
      </c>
      <c r="D94" s="99">
        <v>2012</v>
      </c>
      <c r="E94" s="100">
        <v>264253.29719481687</v>
      </c>
      <c r="F94" s="101">
        <v>17892.10413759434</v>
      </c>
      <c r="G94" s="100">
        <v>1455673.9086759293</v>
      </c>
      <c r="H94" s="102">
        <v>302880.8828007079</v>
      </c>
      <c r="I94" s="102">
        <v>264657.279403568</v>
      </c>
      <c r="J94" s="101">
        <v>24397.141066742617</v>
      </c>
      <c r="K94" s="100">
        <v>1984584.4852743142</v>
      </c>
      <c r="L94" s="101">
        <v>345170.1280050448</v>
      </c>
      <c r="M94" s="103"/>
      <c r="N94" s="96"/>
    </row>
    <row r="95" spans="1:14" ht="12.75">
      <c r="A95" s="89"/>
      <c r="B95" s="97">
        <v>24</v>
      </c>
      <c r="C95" s="98">
        <v>1</v>
      </c>
      <c r="D95" s="99">
        <v>2012</v>
      </c>
      <c r="E95" s="100">
        <v>179094.74290282247</v>
      </c>
      <c r="F95" s="101">
        <v>14359.770695062207</v>
      </c>
      <c r="G95" s="100">
        <v>1681191.5633918871</v>
      </c>
      <c r="H95" s="102">
        <v>306801.7295468055</v>
      </c>
      <c r="I95" s="102">
        <v>560486.0187549961</v>
      </c>
      <c r="J95" s="101">
        <v>67848.13167237173</v>
      </c>
      <c r="K95" s="100">
        <v>2420772.325049706</v>
      </c>
      <c r="L95" s="101">
        <v>389009.63191423943</v>
      </c>
      <c r="M95" s="103"/>
      <c r="N95" s="96"/>
    </row>
    <row r="96" spans="1:14" ht="12.75">
      <c r="A96" s="89"/>
      <c r="B96" s="97">
        <v>25</v>
      </c>
      <c r="C96" s="98">
        <v>1</v>
      </c>
      <c r="D96" s="99">
        <v>2012</v>
      </c>
      <c r="E96" s="100">
        <v>274996.50198393373</v>
      </c>
      <c r="F96" s="101">
        <v>24292.80076071081</v>
      </c>
      <c r="G96" s="100">
        <v>1498744.2046575786</v>
      </c>
      <c r="H96" s="102">
        <v>162586.5681434599</v>
      </c>
      <c r="I96" s="102">
        <v>653286.9180582605</v>
      </c>
      <c r="J96" s="101">
        <v>63163.559171129506</v>
      </c>
      <c r="K96" s="100">
        <v>2427027.624699773</v>
      </c>
      <c r="L96" s="101">
        <v>250042.92807530024</v>
      </c>
      <c r="M96" s="103"/>
      <c r="N96" s="96"/>
    </row>
    <row r="97" spans="1:13" s="113" customFormat="1" ht="12.75" customHeight="1">
      <c r="A97" s="89"/>
      <c r="B97" s="97">
        <v>26</v>
      </c>
      <c r="C97" s="98">
        <v>1</v>
      </c>
      <c r="D97" s="99">
        <v>2012</v>
      </c>
      <c r="E97" s="100">
        <v>215116.84877831355</v>
      </c>
      <c r="F97" s="101">
        <v>16143.279107743427</v>
      </c>
      <c r="G97" s="100">
        <v>1195211.0954374168</v>
      </c>
      <c r="H97" s="102">
        <v>137733.96262611938</v>
      </c>
      <c r="I97" s="102">
        <v>891124.0817213015</v>
      </c>
      <c r="J97" s="101">
        <v>157916.22993233113</v>
      </c>
      <c r="K97" s="100">
        <v>2301452.025937032</v>
      </c>
      <c r="L97" s="101">
        <v>311793.4716661939</v>
      </c>
      <c r="M97" s="29"/>
    </row>
    <row r="98" spans="1:13" s="113" customFormat="1" ht="12.75" customHeight="1">
      <c r="A98" s="105"/>
      <c r="B98" s="97">
        <v>27</v>
      </c>
      <c r="C98" s="98">
        <v>1</v>
      </c>
      <c r="D98" s="99">
        <v>2012</v>
      </c>
      <c r="E98" s="176">
        <v>228629.1197677292</v>
      </c>
      <c r="F98" s="177">
        <v>21225.103051643197</v>
      </c>
      <c r="G98" s="176">
        <v>1379350.6944238532</v>
      </c>
      <c r="H98" s="178">
        <v>122728.74720368997</v>
      </c>
      <c r="I98" s="178">
        <v>837466.3840540316</v>
      </c>
      <c r="J98" s="177">
        <v>137139.2859813854</v>
      </c>
      <c r="K98" s="176">
        <v>2445446.198245614</v>
      </c>
      <c r="L98" s="177">
        <v>281093.13623671856</v>
      </c>
      <c r="M98" s="29"/>
    </row>
    <row r="99" spans="1:15" s="113" customFormat="1" ht="12.75">
      <c r="A99" s="105"/>
      <c r="B99" s="97">
        <v>30</v>
      </c>
      <c r="C99" s="98">
        <v>1</v>
      </c>
      <c r="D99" s="99">
        <v>2012</v>
      </c>
      <c r="E99" s="176">
        <v>257048.32768929636</v>
      </c>
      <c r="F99" s="177">
        <v>19433.987400844748</v>
      </c>
      <c r="G99" s="176">
        <v>1733277.8976120325</v>
      </c>
      <c r="H99" s="178">
        <v>223389.22103018442</v>
      </c>
      <c r="I99" s="178">
        <v>978435.2367569794</v>
      </c>
      <c r="J99" s="177">
        <v>105450.70857319461</v>
      </c>
      <c r="K99" s="176">
        <v>2968761.462058308</v>
      </c>
      <c r="L99" s="177">
        <v>348273.9170042238</v>
      </c>
      <c r="M99" s="106"/>
      <c r="N99" s="106"/>
      <c r="O99" s="29"/>
    </row>
    <row r="100" spans="1:13" s="113" customFormat="1" ht="12.75" customHeight="1" thickBot="1">
      <c r="A100" s="104"/>
      <c r="B100" s="107">
        <v>31</v>
      </c>
      <c r="C100" s="108">
        <v>1</v>
      </c>
      <c r="D100" s="109">
        <v>2012</v>
      </c>
      <c r="E100" s="110">
        <v>214384.5565471686</v>
      </c>
      <c r="F100" s="111">
        <v>10508.979995500928</v>
      </c>
      <c r="G100" s="110">
        <v>2292189.0019059693</v>
      </c>
      <c r="H100" s="112">
        <v>244759.33425836926</v>
      </c>
      <c r="I100" s="112">
        <v>239965.774821571</v>
      </c>
      <c r="J100" s="111">
        <v>29862.260575880897</v>
      </c>
      <c r="K100" s="110">
        <v>2746539.333274709</v>
      </c>
      <c r="L100" s="111">
        <v>285130.5748297511</v>
      </c>
      <c r="M100" s="29"/>
    </row>
    <row r="101" spans="1:15" s="113" customFormat="1" ht="12.75">
      <c r="A101" s="104"/>
      <c r="B101" s="164" t="s">
        <v>42</v>
      </c>
      <c r="C101" s="164" t="s">
        <v>42</v>
      </c>
      <c r="D101" s="29" t="s">
        <v>42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29"/>
    </row>
    <row r="102" spans="2:15" ht="13.5" thickBot="1">
      <c r="B102" s="22"/>
      <c r="C102" s="22"/>
      <c r="D102" s="22"/>
      <c r="E102" s="103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ht="13.5" thickBot="1">
      <c r="B103" s="22"/>
      <c r="C103" s="22"/>
      <c r="D103" s="380" t="s">
        <v>12</v>
      </c>
      <c r="E103" s="381"/>
      <c r="F103" s="382" t="s">
        <v>13</v>
      </c>
      <c r="G103" s="382"/>
      <c r="H103" s="382"/>
      <c r="I103" s="382"/>
      <c r="J103" s="383" t="s">
        <v>14</v>
      </c>
      <c r="K103" s="384"/>
      <c r="L103" s="22"/>
      <c r="M103" s="22"/>
      <c r="N103" s="22"/>
      <c r="O103" s="22"/>
    </row>
    <row r="104" spans="2:13" ht="13.5" thickBot="1">
      <c r="B104" s="410">
        <v>40909</v>
      </c>
      <c r="C104" s="411"/>
      <c r="D104" s="388" t="s">
        <v>15</v>
      </c>
      <c r="E104" s="389"/>
      <c r="F104" s="390" t="s">
        <v>16</v>
      </c>
      <c r="G104" s="391"/>
      <c r="H104" s="391" t="s">
        <v>17</v>
      </c>
      <c r="I104" s="392"/>
      <c r="J104" s="385"/>
      <c r="K104" s="386"/>
      <c r="L104" s="22"/>
      <c r="M104" s="22"/>
    </row>
    <row r="105" spans="2:13" ht="26.25" thickBot="1">
      <c r="B105" s="412"/>
      <c r="C105" s="413"/>
      <c r="D105" s="62" t="s">
        <v>20</v>
      </c>
      <c r="E105" s="179" t="s">
        <v>21</v>
      </c>
      <c r="F105" s="62" t="s">
        <v>22</v>
      </c>
      <c r="G105" s="63" t="s">
        <v>21</v>
      </c>
      <c r="H105" s="62" t="s">
        <v>20</v>
      </c>
      <c r="I105" s="63" t="s">
        <v>21</v>
      </c>
      <c r="J105" s="62" t="s">
        <v>20</v>
      </c>
      <c r="K105" s="63" t="s">
        <v>21</v>
      </c>
      <c r="L105" s="22"/>
      <c r="M105" s="22"/>
    </row>
    <row r="106" spans="2:13" ht="12.75">
      <c r="B106" s="415" t="s">
        <v>35</v>
      </c>
      <c r="C106" s="432"/>
      <c r="D106" s="67">
        <v>249487.00572171586</v>
      </c>
      <c r="E106" s="68">
        <v>24989.916723255978</v>
      </c>
      <c r="F106" s="67">
        <v>1661175.231184042</v>
      </c>
      <c r="G106" s="68">
        <v>227551.4981968076</v>
      </c>
      <c r="H106" s="67">
        <v>658981.3517181223</v>
      </c>
      <c r="I106" s="68">
        <v>92174.45636113436</v>
      </c>
      <c r="J106" s="67">
        <v>2569643.58862388</v>
      </c>
      <c r="K106" s="68">
        <v>344715.871281198</v>
      </c>
      <c r="L106" s="22"/>
      <c r="M106" s="22"/>
    </row>
    <row r="107" spans="2:13" ht="12.75">
      <c r="B107" s="417" t="s">
        <v>36</v>
      </c>
      <c r="C107" s="431"/>
      <c r="D107" s="73">
        <v>348244.6810400616</v>
      </c>
      <c r="E107" s="74">
        <v>90037.77422082628</v>
      </c>
      <c r="F107" s="73">
        <v>2292189.0019059693</v>
      </c>
      <c r="G107" s="74">
        <v>342423.6299898299</v>
      </c>
      <c r="H107" s="73">
        <v>1305961.0985658204</v>
      </c>
      <c r="I107" s="74">
        <v>197524.45067059717</v>
      </c>
      <c r="J107" s="73">
        <v>3503016.519547849</v>
      </c>
      <c r="K107" s="74">
        <v>470999.96456470963</v>
      </c>
      <c r="L107" s="22"/>
      <c r="M107" s="22"/>
    </row>
    <row r="108" spans="2:13" ht="13.5" thickBot="1">
      <c r="B108" s="419" t="s">
        <v>37</v>
      </c>
      <c r="C108" s="433"/>
      <c r="D108" s="78">
        <v>92920.30530388455</v>
      </c>
      <c r="E108" s="79">
        <v>9398.006295446592</v>
      </c>
      <c r="F108" s="78">
        <v>1154140.5236730566</v>
      </c>
      <c r="G108" s="79">
        <v>114947.25586963083</v>
      </c>
      <c r="H108" s="78">
        <v>58983.379903698005</v>
      </c>
      <c r="I108" s="79">
        <v>17704.020352465326</v>
      </c>
      <c r="J108" s="78">
        <v>1888566.153886749</v>
      </c>
      <c r="K108" s="79">
        <v>206640.22341615532</v>
      </c>
      <c r="L108" s="22"/>
      <c r="M108" s="22"/>
    </row>
    <row r="109" spans="2:15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2" spans="2:15" ht="12.75">
      <c r="B112" s="26" t="s">
        <v>43</v>
      </c>
      <c r="C112" s="117"/>
      <c r="D112" s="117"/>
      <c r="E112" s="117"/>
      <c r="F112" s="117"/>
      <c r="G112" s="117"/>
      <c r="H112" s="117"/>
      <c r="I112" s="117"/>
      <c r="J112" s="117"/>
      <c r="K112" s="117"/>
      <c r="L112" s="118"/>
      <c r="M112" s="113"/>
      <c r="N112" s="29"/>
      <c r="O112" s="113"/>
    </row>
    <row r="113" spans="1:14" ht="12.75">
      <c r="A113" s="119"/>
      <c r="B113" s="1" t="s">
        <v>51</v>
      </c>
      <c r="N113" s="22"/>
    </row>
    <row r="114" spans="1:14" ht="12" customHeight="1">
      <c r="A114" s="119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22"/>
    </row>
    <row r="115" spans="1:14" ht="16.5" customHeight="1" thickBot="1">
      <c r="A115" s="119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22"/>
    </row>
    <row r="116" spans="1:14" ht="28.5" customHeight="1" thickBot="1">
      <c r="A116" s="119"/>
      <c r="B116" s="120"/>
      <c r="C116" s="120"/>
      <c r="D116" s="120"/>
      <c r="E116" s="120"/>
      <c r="F116" s="121" t="s">
        <v>14</v>
      </c>
      <c r="G116" s="122" t="s">
        <v>45</v>
      </c>
      <c r="H116" s="421" t="s">
        <v>13</v>
      </c>
      <c r="I116" s="422"/>
      <c r="K116" s="123"/>
      <c r="L116" s="123"/>
      <c r="M116" s="123"/>
      <c r="N116" s="29"/>
    </row>
    <row r="117" spans="2:14" ht="16.5" customHeight="1" thickBot="1">
      <c r="B117" s="120"/>
      <c r="C117" s="120"/>
      <c r="D117" s="120"/>
      <c r="E117" s="120"/>
      <c r="F117" s="124"/>
      <c r="G117" s="125" t="s">
        <v>15</v>
      </c>
      <c r="H117" s="126" t="s">
        <v>16</v>
      </c>
      <c r="I117" s="126" t="s">
        <v>17</v>
      </c>
      <c r="K117" s="127"/>
      <c r="L117" s="113"/>
      <c r="M117" s="127"/>
      <c r="N117" s="29"/>
    </row>
    <row r="118" spans="1:17" ht="12.75">
      <c r="A118" s="128"/>
      <c r="B118" s="129">
        <v>1</v>
      </c>
      <c r="C118" s="130" t="s">
        <v>52</v>
      </c>
      <c r="D118" s="131"/>
      <c r="E118" s="132"/>
      <c r="F118" s="133">
        <v>12198850.744303059</v>
      </c>
      <c r="G118" s="133">
        <v>20363.827668478458</v>
      </c>
      <c r="H118" s="134">
        <v>8181000.607949266</v>
      </c>
      <c r="I118" s="135">
        <v>3997486.3086853134</v>
      </c>
      <c r="L118" s="17"/>
      <c r="M118" s="120"/>
      <c r="N118" s="113"/>
      <c r="O118" s="139"/>
      <c r="P118" s="139"/>
      <c r="Q118" s="139"/>
    </row>
    <row r="119" spans="1:17" ht="12.75">
      <c r="A119" s="128"/>
      <c r="B119" s="140">
        <v>2</v>
      </c>
      <c r="C119" s="141" t="s">
        <v>53</v>
      </c>
      <c r="D119" s="142"/>
      <c r="E119" s="143"/>
      <c r="F119" s="144">
        <v>7803730.916223308</v>
      </c>
      <c r="G119" s="144">
        <v>203904.2474339467</v>
      </c>
      <c r="H119" s="145">
        <v>5466789.490937699</v>
      </c>
      <c r="I119" s="146">
        <v>2133037.1778516634</v>
      </c>
      <c r="J119" s="120"/>
      <c r="M119" s="120"/>
      <c r="N119" s="113"/>
      <c r="O119" s="139"/>
      <c r="P119" s="139"/>
      <c r="Q119" s="139"/>
    </row>
    <row r="120" spans="1:17" ht="12.75">
      <c r="A120" s="128"/>
      <c r="B120" s="140">
        <v>3</v>
      </c>
      <c r="C120" s="141" t="s">
        <v>54</v>
      </c>
      <c r="D120" s="142"/>
      <c r="E120" s="143"/>
      <c r="F120" s="144">
        <v>6805433.864620089</v>
      </c>
      <c r="G120" s="144">
        <v>585917.9975304772</v>
      </c>
      <c r="H120" s="145">
        <v>4412439.04184582</v>
      </c>
      <c r="I120" s="146">
        <v>1807076.8252437913</v>
      </c>
      <c r="J120" s="120"/>
      <c r="L120" s="17"/>
      <c r="M120" s="120"/>
      <c r="N120" s="113"/>
      <c r="O120" s="139"/>
      <c r="P120" s="139"/>
      <c r="Q120" s="139"/>
    </row>
    <row r="121" spans="1:17" ht="12.75">
      <c r="A121" s="128"/>
      <c r="B121" s="140">
        <v>4</v>
      </c>
      <c r="C121" s="141" t="s">
        <v>55</v>
      </c>
      <c r="D121" s="142"/>
      <c r="E121" s="143"/>
      <c r="F121" s="144">
        <v>4928534.700701635</v>
      </c>
      <c r="G121" s="144">
        <v>495919.78904239525</v>
      </c>
      <c r="H121" s="145">
        <v>3612906.947819054</v>
      </c>
      <c r="I121" s="146">
        <v>819707.9638401858</v>
      </c>
      <c r="J121" s="120"/>
      <c r="K121" s="127"/>
      <c r="L121" s="17"/>
      <c r="M121" s="120"/>
      <c r="N121" s="113"/>
      <c r="O121" s="139"/>
      <c r="P121" s="139"/>
      <c r="Q121" s="139"/>
    </row>
    <row r="122" spans="1:17" ht="12.75">
      <c r="A122" s="128"/>
      <c r="B122" s="140">
        <v>5</v>
      </c>
      <c r="C122" s="141" t="s">
        <v>56</v>
      </c>
      <c r="D122" s="142"/>
      <c r="E122" s="143"/>
      <c r="F122" s="147">
        <v>4673350.699204681</v>
      </c>
      <c r="G122" s="144">
        <v>142189.45635340494</v>
      </c>
      <c r="H122" s="145">
        <v>3211346.854094796</v>
      </c>
      <c r="I122" s="146">
        <v>1319814.3887564805</v>
      </c>
      <c r="J122" s="120"/>
      <c r="L122" s="17"/>
      <c r="M122" s="120"/>
      <c r="N122" s="113"/>
      <c r="O122" s="139"/>
      <c r="P122" s="139"/>
      <c r="Q122" s="139"/>
    </row>
    <row r="123" spans="1:17" ht="12.75">
      <c r="A123" s="128"/>
      <c r="B123" s="140">
        <v>6</v>
      </c>
      <c r="C123" s="141" t="s">
        <v>57</v>
      </c>
      <c r="D123" s="142"/>
      <c r="E123" s="143"/>
      <c r="F123" s="144">
        <v>4596558.8636116</v>
      </c>
      <c r="G123" s="144">
        <v>186883.24295822115</v>
      </c>
      <c r="H123" s="145">
        <v>3356434.9613682576</v>
      </c>
      <c r="I123" s="146">
        <v>1053240.6592851214</v>
      </c>
      <c r="J123" s="120"/>
      <c r="L123" s="17"/>
      <c r="M123" s="120"/>
      <c r="N123" s="113"/>
      <c r="O123" s="139"/>
      <c r="P123" s="139"/>
      <c r="Q123" s="139"/>
    </row>
    <row r="124" spans="1:17" ht="12.75">
      <c r="A124" s="128"/>
      <c r="B124" s="140">
        <v>7</v>
      </c>
      <c r="C124" s="141" t="s">
        <v>58</v>
      </c>
      <c r="D124" s="142"/>
      <c r="E124" s="143"/>
      <c r="F124" s="144">
        <v>2654381.507877022</v>
      </c>
      <c r="G124" s="144">
        <v>1110525.1486947797</v>
      </c>
      <c r="H124" s="145">
        <v>1001265.9475478167</v>
      </c>
      <c r="I124" s="146">
        <v>542590.4116344254</v>
      </c>
      <c r="J124" s="120"/>
      <c r="L124" s="17"/>
      <c r="M124" s="120"/>
      <c r="N124" s="113"/>
      <c r="O124" s="139"/>
      <c r="P124" s="139"/>
      <c r="Q124" s="139"/>
    </row>
    <row r="125" spans="1:17" ht="12.75">
      <c r="A125" s="128"/>
      <c r="B125" s="140">
        <v>8</v>
      </c>
      <c r="C125" s="141" t="s">
        <v>59</v>
      </c>
      <c r="D125" s="142"/>
      <c r="E125" s="143"/>
      <c r="F125" s="144">
        <v>1763222.7131492924</v>
      </c>
      <c r="G125" s="144">
        <v>668847.9054640818</v>
      </c>
      <c r="H125" s="145">
        <v>814963.8008497269</v>
      </c>
      <c r="I125" s="146">
        <v>279411.00683548365</v>
      </c>
      <c r="J125" s="120"/>
      <c r="L125" s="17"/>
      <c r="M125" s="120"/>
      <c r="N125" s="113"/>
      <c r="O125" s="139"/>
      <c r="P125" s="139"/>
      <c r="Q125" s="139"/>
    </row>
    <row r="126" spans="1:17" ht="12.75">
      <c r="A126" s="128"/>
      <c r="B126" s="140">
        <v>9</v>
      </c>
      <c r="C126" s="141" t="s">
        <v>60</v>
      </c>
      <c r="D126" s="142"/>
      <c r="E126" s="143"/>
      <c r="F126" s="144">
        <v>1718795.418588207</v>
      </c>
      <c r="G126" s="144">
        <v>14481.917484682337</v>
      </c>
      <c r="H126" s="145">
        <v>1585843.551698297</v>
      </c>
      <c r="I126" s="146">
        <v>118469.94940522769</v>
      </c>
      <c r="J126" s="120"/>
      <c r="L126" s="17"/>
      <c r="M126" s="120"/>
      <c r="N126" s="113"/>
      <c r="O126" s="139"/>
      <c r="P126" s="139"/>
      <c r="Q126" s="139"/>
    </row>
    <row r="127" spans="1:17" ht="12.75">
      <c r="A127" s="128"/>
      <c r="B127" s="140">
        <v>10</v>
      </c>
      <c r="C127" s="141" t="s">
        <v>61</v>
      </c>
      <c r="D127" s="142"/>
      <c r="E127" s="143"/>
      <c r="F127" s="144">
        <v>1641102.8641190403</v>
      </c>
      <c r="G127" s="144">
        <v>96961.60767247064</v>
      </c>
      <c r="H127" s="145">
        <v>1149124.1552561368</v>
      </c>
      <c r="I127" s="146">
        <v>395017.10119043285</v>
      </c>
      <c r="J127" s="120"/>
      <c r="L127" s="17"/>
      <c r="M127" s="120"/>
      <c r="N127" s="113"/>
      <c r="O127" s="139"/>
      <c r="P127" s="139"/>
      <c r="Q127" s="139"/>
    </row>
    <row r="128" spans="1:17" ht="12.75">
      <c r="A128" s="128"/>
      <c r="B128" s="140">
        <v>11</v>
      </c>
      <c r="C128" s="141" t="s">
        <v>62</v>
      </c>
      <c r="D128" s="142"/>
      <c r="E128" s="143"/>
      <c r="F128" s="144">
        <v>1306693.7287618476</v>
      </c>
      <c r="G128" s="144">
        <v>126676.2088865197</v>
      </c>
      <c r="H128" s="145">
        <v>516725.562975338</v>
      </c>
      <c r="I128" s="146">
        <v>663291.95689999</v>
      </c>
      <c r="J128" s="120"/>
      <c r="L128" s="17"/>
      <c r="M128" s="120"/>
      <c r="N128" s="113"/>
      <c r="O128" s="139"/>
      <c r="P128" s="139"/>
      <c r="Q128" s="139"/>
    </row>
    <row r="129" spans="1:17" ht="12.75">
      <c r="A129" s="128"/>
      <c r="B129" s="140">
        <v>12</v>
      </c>
      <c r="C129" s="141" t="s">
        <v>63</v>
      </c>
      <c r="D129" s="142"/>
      <c r="E129" s="143"/>
      <c r="F129" s="144">
        <v>1097583.3263931626</v>
      </c>
      <c r="G129" s="144">
        <v>192480.4662604716</v>
      </c>
      <c r="H129" s="145">
        <v>774076.2105783819</v>
      </c>
      <c r="I129" s="146">
        <v>131026.64955430903</v>
      </c>
      <c r="J129" s="120"/>
      <c r="L129" s="17"/>
      <c r="M129" s="120"/>
      <c r="N129" s="113"/>
      <c r="O129" s="139"/>
      <c r="P129" s="139"/>
      <c r="Q129" s="139"/>
    </row>
    <row r="130" spans="1:17" ht="12.75">
      <c r="A130" s="128"/>
      <c r="B130" s="140">
        <v>13</v>
      </c>
      <c r="C130" s="141" t="s">
        <v>64</v>
      </c>
      <c r="D130" s="142"/>
      <c r="E130" s="143"/>
      <c r="F130" s="144">
        <v>923027.0906308047</v>
      </c>
      <c r="G130" s="144">
        <v>85321.70239124974</v>
      </c>
      <c r="H130" s="145">
        <v>760293.9157153174</v>
      </c>
      <c r="I130" s="146">
        <v>77411.47252423756</v>
      </c>
      <c r="J130" s="120"/>
      <c r="L130" s="17"/>
      <c r="M130" s="120"/>
      <c r="N130" s="113"/>
      <c r="O130" s="139"/>
      <c r="P130" s="139"/>
      <c r="Q130" s="139"/>
    </row>
    <row r="131" spans="1:17" ht="12.75">
      <c r="A131" s="128"/>
      <c r="B131" s="140">
        <v>14</v>
      </c>
      <c r="C131" s="141" t="s">
        <v>65</v>
      </c>
      <c r="D131" s="142"/>
      <c r="E131" s="143"/>
      <c r="F131" s="144">
        <v>844048.462741765</v>
      </c>
      <c r="G131" s="144">
        <v>235838.4757293958</v>
      </c>
      <c r="H131" s="145">
        <v>268450.34806609084</v>
      </c>
      <c r="I131" s="146">
        <v>339759.6389462783</v>
      </c>
      <c r="J131" s="120"/>
      <c r="L131" s="17"/>
      <c r="M131" s="120"/>
      <c r="N131" s="113"/>
      <c r="O131" s="139"/>
      <c r="P131" s="139"/>
      <c r="Q131" s="139"/>
    </row>
    <row r="132" spans="1:17" ht="12.75">
      <c r="A132" s="128"/>
      <c r="B132" s="140">
        <v>15</v>
      </c>
      <c r="C132" s="141" t="s">
        <v>66</v>
      </c>
      <c r="D132" s="142"/>
      <c r="E132" s="143"/>
      <c r="F132" s="144">
        <v>702881.1234098099</v>
      </c>
      <c r="G132" s="144">
        <v>372223.8942206503</v>
      </c>
      <c r="H132" s="145">
        <v>242196.10933915115</v>
      </c>
      <c r="I132" s="146">
        <v>88461.11985000841</v>
      </c>
      <c r="J132" s="120"/>
      <c r="L132" s="17"/>
      <c r="M132" s="120"/>
      <c r="N132" s="113"/>
      <c r="O132" s="139"/>
      <c r="P132" s="139"/>
      <c r="Q132" s="139"/>
    </row>
    <row r="133" spans="1:17" ht="12.75">
      <c r="A133" s="128"/>
      <c r="B133" s="140">
        <v>16</v>
      </c>
      <c r="C133" s="141" t="s">
        <v>67</v>
      </c>
      <c r="D133" s="142"/>
      <c r="E133" s="143"/>
      <c r="F133" s="144">
        <v>513980.4132998009</v>
      </c>
      <c r="G133" s="144">
        <v>66089.04372923658</v>
      </c>
      <c r="H133" s="145">
        <v>306431.5801978942</v>
      </c>
      <c r="I133" s="146">
        <v>141459.78937267011</v>
      </c>
      <c r="J133" s="120"/>
      <c r="L133" s="17"/>
      <c r="M133" s="120"/>
      <c r="N133" s="113"/>
      <c r="O133" s="139"/>
      <c r="P133" s="139"/>
      <c r="Q133" s="139"/>
    </row>
    <row r="134" spans="1:17" ht="12.75">
      <c r="A134" s="29"/>
      <c r="B134" s="140">
        <v>17</v>
      </c>
      <c r="C134" s="141" t="s">
        <v>68</v>
      </c>
      <c r="D134" s="142"/>
      <c r="E134" s="143"/>
      <c r="F134" s="144">
        <v>344394.55612940027</v>
      </c>
      <c r="G134" s="144">
        <v>105045.0974259266</v>
      </c>
      <c r="H134" s="145">
        <v>194412.6778177797</v>
      </c>
      <c r="I134" s="146">
        <v>44936.780885693945</v>
      </c>
      <c r="J134" s="120"/>
      <c r="L134" s="17"/>
      <c r="M134" s="120"/>
      <c r="N134" s="113"/>
      <c r="O134" s="139"/>
      <c r="P134" s="139"/>
      <c r="Q134" s="139"/>
    </row>
    <row r="135" spans="1:17" ht="12.75">
      <c r="A135" s="128"/>
      <c r="B135" s="140">
        <v>18</v>
      </c>
      <c r="C135" s="141" t="s">
        <v>69</v>
      </c>
      <c r="D135" s="142"/>
      <c r="E135" s="143"/>
      <c r="F135" s="144">
        <v>343670.14133648766</v>
      </c>
      <c r="G135" s="144">
        <v>40004.67328873245</v>
      </c>
      <c r="H135" s="145">
        <v>195521.55066672713</v>
      </c>
      <c r="I135" s="146">
        <v>108143.91738102809</v>
      </c>
      <c r="J135" s="120"/>
      <c r="L135" s="17"/>
      <c r="M135" s="120"/>
      <c r="N135" s="113"/>
      <c r="O135" s="139"/>
      <c r="P135" s="139"/>
      <c r="Q135" s="139"/>
    </row>
    <row r="136" spans="1:17" ht="12.75">
      <c r="A136" s="128"/>
      <c r="B136" s="140">
        <v>19</v>
      </c>
      <c r="C136" s="141" t="s">
        <v>70</v>
      </c>
      <c r="D136" s="142"/>
      <c r="E136" s="143"/>
      <c r="F136" s="144">
        <v>336655.3775425605</v>
      </c>
      <c r="G136" s="144">
        <v>331779.6890988307</v>
      </c>
      <c r="H136" s="145">
        <v>2090.757917433317</v>
      </c>
      <c r="I136" s="146">
        <v>2784.9305262965086</v>
      </c>
      <c r="J136" s="120"/>
      <c r="L136" s="17"/>
      <c r="M136" s="120"/>
      <c r="N136" s="113"/>
      <c r="O136" s="139"/>
      <c r="P136" s="139"/>
      <c r="Q136" s="139"/>
    </row>
    <row r="137" spans="1:17" ht="12.75">
      <c r="A137" s="128"/>
      <c r="B137" s="140">
        <v>20</v>
      </c>
      <c r="C137" s="141" t="s">
        <v>71</v>
      </c>
      <c r="D137" s="142"/>
      <c r="E137" s="143"/>
      <c r="F137" s="144">
        <v>329430.84798008105</v>
      </c>
      <c r="G137" s="144">
        <v>126567.26536152036</v>
      </c>
      <c r="H137" s="145">
        <v>178940.70323118017</v>
      </c>
      <c r="I137" s="146">
        <v>23922.87938738052</v>
      </c>
      <c r="J137" s="120"/>
      <c r="L137" s="17"/>
      <c r="M137" s="120"/>
      <c r="N137" s="113"/>
      <c r="O137" s="139"/>
      <c r="P137" s="139"/>
      <c r="Q137" s="139"/>
    </row>
    <row r="138" spans="1:17" ht="12.75">
      <c r="A138" s="128"/>
      <c r="B138" s="140">
        <v>21</v>
      </c>
      <c r="C138" s="141" t="s">
        <v>72</v>
      </c>
      <c r="D138" s="142"/>
      <c r="E138" s="143"/>
      <c r="F138" s="144">
        <v>322880.37774635386</v>
      </c>
      <c r="G138" s="144">
        <v>1929.858681669486</v>
      </c>
      <c r="H138" s="145">
        <v>113361.92240319785</v>
      </c>
      <c r="I138" s="146">
        <v>207588.5966614865</v>
      </c>
      <c r="J138" s="120"/>
      <c r="L138" s="17"/>
      <c r="M138" s="120"/>
      <c r="N138" s="113"/>
      <c r="O138" s="139"/>
      <c r="P138" s="139"/>
      <c r="Q138" s="139"/>
    </row>
    <row r="139" spans="1:17" ht="12.75">
      <c r="A139" s="128"/>
      <c r="B139" s="140">
        <v>22</v>
      </c>
      <c r="C139" s="141" t="s">
        <v>73</v>
      </c>
      <c r="D139" s="142"/>
      <c r="E139" s="143"/>
      <c r="F139" s="144">
        <v>250807.10281192104</v>
      </c>
      <c r="G139" s="144">
        <v>88746.6986285622</v>
      </c>
      <c r="H139" s="145">
        <v>35263.547211186866</v>
      </c>
      <c r="I139" s="146">
        <v>126796.85697217197</v>
      </c>
      <c r="J139" s="120"/>
      <c r="L139" s="17"/>
      <c r="M139" s="120"/>
      <c r="N139" s="113"/>
      <c r="O139" s="139"/>
      <c r="P139" s="139"/>
      <c r="Q139" s="139"/>
    </row>
    <row r="140" spans="1:17" ht="12.75">
      <c r="A140" s="128"/>
      <c r="B140" s="140">
        <v>23</v>
      </c>
      <c r="C140" s="141" t="s">
        <v>74</v>
      </c>
      <c r="D140" s="142"/>
      <c r="E140" s="143"/>
      <c r="F140" s="144">
        <v>115043.85810182753</v>
      </c>
      <c r="G140" s="144">
        <v>20185.210275679634</v>
      </c>
      <c r="H140" s="145">
        <v>30325.189245311507</v>
      </c>
      <c r="I140" s="146">
        <v>64533.45858083639</v>
      </c>
      <c r="J140" s="120"/>
      <c r="L140" s="17"/>
      <c r="M140" s="120"/>
      <c r="N140" s="113"/>
      <c r="O140" s="139"/>
      <c r="P140" s="139"/>
      <c r="Q140" s="139"/>
    </row>
    <row r="141" spans="1:17" ht="12.75">
      <c r="A141" s="128"/>
      <c r="B141" s="140">
        <v>24</v>
      </c>
      <c r="C141" s="141" t="s">
        <v>75</v>
      </c>
      <c r="D141" s="142"/>
      <c r="E141" s="143"/>
      <c r="F141" s="144">
        <v>90439.69242090643</v>
      </c>
      <c r="G141" s="144">
        <v>79648.9699438057</v>
      </c>
      <c r="H141" s="145">
        <v>10790.722477100737</v>
      </c>
      <c r="I141" s="146">
        <v>0</v>
      </c>
      <c r="J141" s="120"/>
      <c r="L141" s="17"/>
      <c r="M141" s="120"/>
      <c r="N141" s="113"/>
      <c r="O141" s="139"/>
      <c r="P141" s="139"/>
      <c r="Q141" s="139"/>
    </row>
    <row r="142" spans="1:17" ht="12.75">
      <c r="A142" s="128"/>
      <c r="B142" s="140">
        <v>25</v>
      </c>
      <c r="C142" s="141" t="s">
        <v>76</v>
      </c>
      <c r="D142" s="142"/>
      <c r="E142" s="143"/>
      <c r="F142" s="144">
        <v>89439.42077667048</v>
      </c>
      <c r="G142" s="144">
        <v>11950.177283840287</v>
      </c>
      <c r="H142" s="145">
        <v>74774.41140317121</v>
      </c>
      <c r="I142" s="146">
        <v>2714.8320896589858</v>
      </c>
      <c r="J142" s="120"/>
      <c r="L142" s="17"/>
      <c r="M142" s="120"/>
      <c r="N142" s="113"/>
      <c r="O142" s="139"/>
      <c r="P142" s="139"/>
      <c r="Q142" s="139"/>
    </row>
    <row r="143" spans="1:17" ht="12.75">
      <c r="A143" s="128"/>
      <c r="B143" s="140">
        <v>26</v>
      </c>
      <c r="C143" s="141" t="s">
        <v>77</v>
      </c>
      <c r="D143" s="142"/>
      <c r="E143" s="143"/>
      <c r="F143" s="144">
        <v>29790.206596108397</v>
      </c>
      <c r="G143" s="144">
        <v>14772.414903691128</v>
      </c>
      <c r="H143" s="145">
        <v>15017.79169241727</v>
      </c>
      <c r="I143" s="146">
        <v>0</v>
      </c>
      <c r="J143" s="120"/>
      <c r="L143" s="17"/>
      <c r="M143" s="120"/>
      <c r="N143" s="113"/>
      <c r="O143" s="139"/>
      <c r="P143" s="139"/>
      <c r="Q143" s="139"/>
    </row>
    <row r="144" spans="1:17" ht="12.75">
      <c r="A144" s="128"/>
      <c r="B144" s="140">
        <v>27</v>
      </c>
      <c r="C144" s="141" t="s">
        <v>78</v>
      </c>
      <c r="D144" s="142"/>
      <c r="E144" s="143"/>
      <c r="F144" s="144">
        <v>28828.8163425462</v>
      </c>
      <c r="G144" s="144">
        <v>8099.6004556892585</v>
      </c>
      <c r="H144" s="145">
        <v>17045.04964746138</v>
      </c>
      <c r="I144" s="146">
        <v>3684.1662393955626</v>
      </c>
      <c r="J144" s="120"/>
      <c r="L144" s="17"/>
      <c r="M144" s="120"/>
      <c r="N144" s="113"/>
      <c r="O144" s="139"/>
      <c r="P144" s="139"/>
      <c r="Q144" s="139"/>
    </row>
    <row r="145" spans="1:17" ht="12.75">
      <c r="A145" s="128"/>
      <c r="B145" s="140">
        <v>28</v>
      </c>
      <c r="C145" s="141" t="s">
        <v>79</v>
      </c>
      <c r="D145" s="142"/>
      <c r="E145" s="143"/>
      <c r="F145" s="144">
        <v>25172.721912760102</v>
      </c>
      <c r="G145" s="144">
        <v>25172.721912760102</v>
      </c>
      <c r="H145" s="145">
        <v>0</v>
      </c>
      <c r="I145" s="146">
        <v>0</v>
      </c>
      <c r="J145" s="120"/>
      <c r="L145" s="17"/>
      <c r="M145" s="120"/>
      <c r="N145" s="113"/>
      <c r="O145" s="139"/>
      <c r="P145" s="139"/>
      <c r="Q145" s="139"/>
    </row>
    <row r="146" spans="1:17" ht="12.75">
      <c r="A146" s="128"/>
      <c r="B146" s="140">
        <v>29</v>
      </c>
      <c r="C146" s="141" t="s">
        <v>80</v>
      </c>
      <c r="D146" s="142"/>
      <c r="E146" s="143"/>
      <c r="F146" s="144">
        <v>22156.686842946852</v>
      </c>
      <c r="G146" s="144">
        <v>7750.274464910657</v>
      </c>
      <c r="H146" s="145">
        <v>14406.412378036193</v>
      </c>
      <c r="I146" s="146">
        <v>0</v>
      </c>
      <c r="J146" s="120"/>
      <c r="L146" s="17"/>
      <c r="M146" s="120"/>
      <c r="N146" s="113"/>
      <c r="O146" s="139"/>
      <c r="P146" s="139"/>
      <c r="Q146" s="139"/>
    </row>
    <row r="147" spans="1:17" ht="12.75">
      <c r="A147" s="128"/>
      <c r="B147" s="140">
        <v>30</v>
      </c>
      <c r="C147" s="141" t="s">
        <v>81</v>
      </c>
      <c r="D147" s="142"/>
      <c r="E147" s="143"/>
      <c r="F147" s="144">
        <v>12392.509446132884</v>
      </c>
      <c r="G147" s="144">
        <v>7171.61024700732</v>
      </c>
      <c r="H147" s="145">
        <v>0</v>
      </c>
      <c r="I147" s="146">
        <v>5220.899199125563</v>
      </c>
      <c r="J147" s="120"/>
      <c r="L147" s="17"/>
      <c r="M147" s="120"/>
      <c r="N147" s="113"/>
      <c r="O147" s="139"/>
      <c r="P147" s="139"/>
      <c r="Q147" s="139"/>
    </row>
    <row r="148" spans="1:17" ht="12.75">
      <c r="A148" s="128"/>
      <c r="B148" s="140">
        <v>31</v>
      </c>
      <c r="C148" s="141" t="s">
        <v>82</v>
      </c>
      <c r="D148" s="142"/>
      <c r="E148" s="143"/>
      <c r="F148" s="144">
        <v>8579.53978273064</v>
      </c>
      <c r="G148" s="144">
        <v>8579.53978273064</v>
      </c>
      <c r="H148" s="145">
        <v>0</v>
      </c>
      <c r="I148" s="146">
        <v>0</v>
      </c>
      <c r="J148" s="120"/>
      <c r="L148" s="17"/>
      <c r="M148" s="120"/>
      <c r="N148" s="113"/>
      <c r="O148" s="139"/>
      <c r="P148" s="139"/>
      <c r="Q148" s="139"/>
    </row>
    <row r="149" spans="1:17" ht="12.75">
      <c r="A149" s="128"/>
      <c r="B149" s="140">
        <v>32</v>
      </c>
      <c r="C149" s="141" t="s">
        <v>83</v>
      </c>
      <c r="D149" s="142"/>
      <c r="E149" s="143"/>
      <c r="F149" s="144">
        <v>3363.6662453314398</v>
      </c>
      <c r="G149" s="144">
        <v>2901.2883451255057</v>
      </c>
      <c r="H149" s="145">
        <v>462.3779002059343</v>
      </c>
      <c r="I149" s="146">
        <v>0</v>
      </c>
      <c r="J149" s="120"/>
      <c r="L149" s="17"/>
      <c r="M149" s="120"/>
      <c r="N149" s="113"/>
      <c r="O149" s="139"/>
      <c r="P149" s="139"/>
      <c r="Q149" s="139"/>
    </row>
    <row r="150" spans="1:17" ht="12.75">
      <c r="A150" s="128"/>
      <c r="B150" s="140">
        <v>33</v>
      </c>
      <c r="C150" s="141" t="s">
        <v>84</v>
      </c>
      <c r="D150" s="142"/>
      <c r="E150" s="143"/>
      <c r="F150" s="144">
        <v>3336.5019055700122</v>
      </c>
      <c r="G150" s="144">
        <v>183.6160869014227</v>
      </c>
      <c r="H150" s="145">
        <v>3152.8858186685893</v>
      </c>
      <c r="I150" s="146">
        <v>0</v>
      </c>
      <c r="J150" s="120"/>
      <c r="L150" s="17"/>
      <c r="M150" s="120"/>
      <c r="N150" s="113"/>
      <c r="O150" s="139"/>
      <c r="P150" s="139"/>
      <c r="Q150" s="139"/>
    </row>
    <row r="151" spans="1:17" ht="12.75">
      <c r="A151" s="128"/>
      <c r="B151" s="140">
        <v>34</v>
      </c>
      <c r="C151" s="141" t="s">
        <v>85</v>
      </c>
      <c r="D151" s="142"/>
      <c r="E151" s="143"/>
      <c r="F151" s="144">
        <v>1408.7565198135621</v>
      </c>
      <c r="G151" s="144">
        <v>1408.7565198135621</v>
      </c>
      <c r="H151" s="145">
        <v>0</v>
      </c>
      <c r="I151" s="146">
        <v>0</v>
      </c>
      <c r="J151" s="120"/>
      <c r="L151" s="17"/>
      <c r="M151" s="120"/>
      <c r="N151" s="113"/>
      <c r="O151" s="139"/>
      <c r="P151" s="139"/>
      <c r="Q151" s="139"/>
    </row>
    <row r="152" spans="1:17" ht="12.75">
      <c r="A152" s="128"/>
      <c r="B152" s="140">
        <v>35</v>
      </c>
      <c r="C152" s="141" t="s">
        <v>86</v>
      </c>
      <c r="D152" s="142"/>
      <c r="E152" s="143"/>
      <c r="F152" s="144">
        <v>737.4374822864941</v>
      </c>
      <c r="G152" s="144">
        <v>737.4374822864941</v>
      </c>
      <c r="H152" s="145">
        <v>0</v>
      </c>
      <c r="I152" s="146">
        <v>0</v>
      </c>
      <c r="J152" s="120"/>
      <c r="L152" s="17"/>
      <c r="M152" s="120"/>
      <c r="N152" s="113"/>
      <c r="O152" s="139"/>
      <c r="P152" s="139"/>
      <c r="Q152" s="139"/>
    </row>
    <row r="153" spans="1:17" ht="12.75">
      <c r="A153" s="128"/>
      <c r="B153" s="140">
        <v>36</v>
      </c>
      <c r="C153" s="141" t="s">
        <v>87</v>
      </c>
      <c r="D153" s="142"/>
      <c r="E153" s="143"/>
      <c r="F153" s="144">
        <v>691.6466300765337</v>
      </c>
      <c r="G153" s="144">
        <v>691.6466300765337</v>
      </c>
      <c r="H153" s="145">
        <v>0</v>
      </c>
      <c r="I153" s="146">
        <v>0</v>
      </c>
      <c r="J153" s="120"/>
      <c r="L153" s="17"/>
      <c r="M153" s="120"/>
      <c r="N153" s="113"/>
      <c r="O153" s="139"/>
      <c r="P153" s="139"/>
      <c r="Q153" s="139"/>
    </row>
    <row r="154" spans="1:17" ht="12.75">
      <c r="A154" s="128"/>
      <c r="B154" s="140">
        <v>37</v>
      </c>
      <c r="C154" s="141" t="s">
        <v>88</v>
      </c>
      <c r="D154" s="142"/>
      <c r="E154" s="143"/>
      <c r="F154" s="144">
        <v>620.4520317174557</v>
      </c>
      <c r="G154" s="144">
        <v>620.4520317174557</v>
      </c>
      <c r="H154" s="145">
        <v>0</v>
      </c>
      <c r="I154" s="146">
        <v>0</v>
      </c>
      <c r="J154" s="120"/>
      <c r="L154" s="17"/>
      <c r="M154" s="120"/>
      <c r="N154" s="113"/>
      <c r="O154" s="139"/>
      <c r="P154" s="139"/>
      <c r="Q154" s="139"/>
    </row>
    <row r="155" spans="2:14" ht="12.75">
      <c r="B155" s="140">
        <v>38</v>
      </c>
      <c r="C155" s="141" t="s">
        <v>89</v>
      </c>
      <c r="D155" s="142"/>
      <c r="E155" s="143"/>
      <c r="F155" s="144">
        <v>136.94164503851107</v>
      </c>
      <c r="G155" s="144">
        <v>136.94164503851107</v>
      </c>
      <c r="H155" s="145">
        <v>0</v>
      </c>
      <c r="I155" s="146">
        <v>0</v>
      </c>
      <c r="J155" s="120"/>
      <c r="K155" s="120"/>
      <c r="L155" s="120"/>
      <c r="M155" s="120"/>
      <c r="N155" s="22"/>
    </row>
    <row r="156" spans="2:14" ht="13.5" thickBot="1">
      <c r="B156" s="148">
        <v>39</v>
      </c>
      <c r="C156" s="180" t="s">
        <v>90</v>
      </c>
      <c r="D156" s="150"/>
      <c r="E156" s="151"/>
      <c r="F156" s="152">
        <v>5.253860969939206</v>
      </c>
      <c r="G156" s="152">
        <v>5.253860969939206</v>
      </c>
      <c r="H156" s="153">
        <v>0</v>
      </c>
      <c r="I156" s="154">
        <v>0</v>
      </c>
      <c r="J156" s="120"/>
      <c r="K156" s="120"/>
      <c r="L156" s="120"/>
      <c r="M156" s="120"/>
      <c r="N156" s="22"/>
    </row>
    <row r="157" spans="2:14" ht="12.75">
      <c r="B157" s="136" t="s">
        <v>46</v>
      </c>
      <c r="C157" s="22"/>
      <c r="D157" s="22"/>
      <c r="E157" s="22"/>
      <c r="F157" s="80"/>
      <c r="G157" s="22"/>
      <c r="H157" s="22"/>
      <c r="I157" s="22"/>
      <c r="J157" s="22"/>
      <c r="K157" s="22"/>
      <c r="L157" s="22"/>
      <c r="M157" s="22"/>
      <c r="N157" s="22"/>
    </row>
    <row r="158" spans="2:14" ht="12.75">
      <c r="B158" s="136" t="s">
        <v>47</v>
      </c>
      <c r="C158" s="136"/>
      <c r="D158" s="136"/>
      <c r="E158" s="136"/>
      <c r="F158" s="155"/>
      <c r="G158" s="136"/>
      <c r="H158" s="136"/>
      <c r="I158" s="136"/>
      <c r="J158" s="136"/>
      <c r="K158" s="136"/>
      <c r="L158" s="136"/>
      <c r="M158" s="136"/>
      <c r="N158" s="136"/>
    </row>
    <row r="159" spans="2:14" ht="12.75">
      <c r="B159" s="120"/>
      <c r="C159" s="136"/>
      <c r="D159" s="136"/>
      <c r="E159" s="136"/>
      <c r="F159" s="137"/>
      <c r="G159" s="136"/>
      <c r="H159" s="136"/>
      <c r="I159" s="136"/>
      <c r="J159" s="136"/>
      <c r="K159" s="136"/>
      <c r="L159" s="136"/>
      <c r="M159" s="136"/>
      <c r="N159" s="138"/>
    </row>
    <row r="160" spans="2:14" ht="12.75">
      <c r="B160" s="120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8"/>
    </row>
    <row r="161" spans="2:14" ht="12.75"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22"/>
    </row>
    <row r="162" spans="2:14" ht="12.75"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22"/>
    </row>
    <row r="163" spans="2:15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2:15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="22" customFormat="1" ht="12.75">
      <c r="A165" s="15"/>
    </row>
    <row r="166" spans="1:17" ht="12.75">
      <c r="A166" s="104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2.75">
      <c r="A167" s="104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2.75">
      <c r="A168" s="104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2.75">
      <c r="A169" s="104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2.75">
      <c r="A170" s="104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2.75">
      <c r="A171" s="104"/>
      <c r="B171" s="156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2.75">
      <c r="A172" s="104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2.75">
      <c r="A173" s="104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2.75" customHeight="1">
      <c r="A174" s="104"/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  <c r="L174" s="401"/>
      <c r="M174" s="401"/>
      <c r="N174" s="29"/>
      <c r="O174" s="29"/>
      <c r="P174" s="29"/>
      <c r="Q174" s="29"/>
    </row>
    <row r="175" spans="1:17" ht="12.75">
      <c r="A175" s="104"/>
      <c r="B175" s="123"/>
      <c r="C175" s="123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29"/>
      <c r="O175" s="29"/>
      <c r="P175" s="29"/>
      <c r="Q175" s="29"/>
    </row>
    <row r="176" spans="1:17" ht="12.75" customHeight="1">
      <c r="A176" s="104"/>
      <c r="B176" s="423"/>
      <c r="C176" s="156"/>
      <c r="D176" s="157"/>
      <c r="E176" s="157"/>
      <c r="F176" s="157"/>
      <c r="G176" s="157"/>
      <c r="H176" s="157"/>
      <c r="I176" s="157"/>
      <c r="J176" s="157"/>
      <c r="K176" s="157"/>
      <c r="L176" s="158"/>
      <c r="M176" s="158"/>
      <c r="N176" s="29"/>
      <c r="O176" s="29"/>
      <c r="P176" s="29"/>
      <c r="Q176" s="29"/>
    </row>
    <row r="177" spans="1:17" ht="12.75">
      <c r="A177" s="104"/>
      <c r="B177" s="423"/>
      <c r="C177" s="156"/>
      <c r="D177" s="157"/>
      <c r="E177" s="157"/>
      <c r="F177" s="157"/>
      <c r="G177" s="157"/>
      <c r="H177" s="157"/>
      <c r="I177" s="157"/>
      <c r="J177" s="157"/>
      <c r="K177" s="157"/>
      <c r="L177" s="158"/>
      <c r="M177" s="158"/>
      <c r="N177" s="29"/>
      <c r="O177" s="29"/>
      <c r="P177" s="29"/>
      <c r="Q177" s="29"/>
    </row>
    <row r="178" spans="1:17" ht="12.75">
      <c r="A178" s="104"/>
      <c r="B178" s="423"/>
      <c r="C178" s="156"/>
      <c r="D178" s="157"/>
      <c r="E178" s="157"/>
      <c r="F178" s="157"/>
      <c r="G178" s="157"/>
      <c r="H178" s="157"/>
      <c r="I178" s="157"/>
      <c r="J178" s="157"/>
      <c r="K178" s="157"/>
      <c r="L178" s="158"/>
      <c r="M178" s="158"/>
      <c r="N178" s="29"/>
      <c r="O178" s="29"/>
      <c r="P178" s="29"/>
      <c r="Q178" s="29"/>
    </row>
    <row r="179" spans="1:17" ht="12.75">
      <c r="A179" s="104"/>
      <c r="B179" s="423"/>
      <c r="C179" s="156"/>
      <c r="D179" s="157"/>
      <c r="E179" s="157"/>
      <c r="F179" s="157"/>
      <c r="G179" s="157"/>
      <c r="H179" s="157"/>
      <c r="I179" s="157"/>
      <c r="J179" s="157"/>
      <c r="K179" s="157"/>
      <c r="L179" s="158"/>
      <c r="M179" s="158"/>
      <c r="N179" s="29"/>
      <c r="O179" s="29"/>
      <c r="P179" s="29"/>
      <c r="Q179" s="29"/>
    </row>
    <row r="180" spans="1:17" ht="12.75">
      <c r="A180" s="104"/>
      <c r="B180" s="423"/>
      <c r="C180" s="156"/>
      <c r="D180" s="157"/>
      <c r="E180" s="157"/>
      <c r="F180" s="157"/>
      <c r="G180" s="157"/>
      <c r="H180" s="157"/>
      <c r="I180" s="157"/>
      <c r="J180" s="157"/>
      <c r="K180" s="157"/>
      <c r="L180" s="158"/>
      <c r="M180" s="158"/>
      <c r="N180" s="29"/>
      <c r="O180" s="29"/>
      <c r="P180" s="29"/>
      <c r="Q180" s="29"/>
    </row>
    <row r="181" spans="1:17" ht="12.75">
      <c r="A181" s="104"/>
      <c r="B181" s="423"/>
      <c r="C181" s="156"/>
      <c r="D181" s="157"/>
      <c r="E181" s="157"/>
      <c r="F181" s="157"/>
      <c r="G181" s="157"/>
      <c r="H181" s="157"/>
      <c r="I181" s="157"/>
      <c r="J181" s="157"/>
      <c r="K181" s="157"/>
      <c r="L181" s="158"/>
      <c r="M181" s="158"/>
      <c r="N181" s="29"/>
      <c r="O181" s="29"/>
      <c r="P181" s="29"/>
      <c r="Q181" s="29"/>
    </row>
    <row r="182" spans="1:17" ht="12.75">
      <c r="A182" s="104"/>
      <c r="B182" s="423"/>
      <c r="C182" s="156"/>
      <c r="D182" s="157"/>
      <c r="E182" s="157"/>
      <c r="F182" s="157"/>
      <c r="G182" s="157"/>
      <c r="H182" s="157"/>
      <c r="I182" s="157"/>
      <c r="J182" s="157"/>
      <c r="K182" s="157"/>
      <c r="L182" s="158"/>
      <c r="M182" s="158"/>
      <c r="N182" s="29"/>
      <c r="O182" s="29"/>
      <c r="P182" s="29"/>
      <c r="Q182" s="29"/>
    </row>
    <row r="183" spans="1:17" ht="12.75">
      <c r="A183" s="104"/>
      <c r="B183" s="423"/>
      <c r="C183" s="156"/>
      <c r="D183" s="157"/>
      <c r="E183" s="157"/>
      <c r="F183" s="157"/>
      <c r="G183" s="157"/>
      <c r="H183" s="157"/>
      <c r="I183" s="157"/>
      <c r="J183" s="157"/>
      <c r="K183" s="157"/>
      <c r="L183" s="158"/>
      <c r="M183" s="158"/>
      <c r="N183" s="29"/>
      <c r="O183" s="29"/>
      <c r="P183" s="29"/>
      <c r="Q183" s="29"/>
    </row>
    <row r="184" spans="1:17" ht="12.75">
      <c r="A184" s="104"/>
      <c r="B184" s="423"/>
      <c r="C184" s="156"/>
      <c r="D184" s="157"/>
      <c r="E184" s="157"/>
      <c r="F184" s="157"/>
      <c r="G184" s="157"/>
      <c r="H184" s="157"/>
      <c r="I184" s="157"/>
      <c r="J184" s="157"/>
      <c r="K184" s="157"/>
      <c r="L184" s="158"/>
      <c r="M184" s="158"/>
      <c r="N184" s="29"/>
      <c r="O184" s="29"/>
      <c r="P184" s="29"/>
      <c r="Q184" s="29"/>
    </row>
    <row r="185" spans="1:17" ht="12.75">
      <c r="A185" s="104"/>
      <c r="B185" s="423"/>
      <c r="C185" s="156"/>
      <c r="D185" s="157"/>
      <c r="E185" s="157"/>
      <c r="F185" s="157"/>
      <c r="G185" s="157"/>
      <c r="H185" s="157"/>
      <c r="I185" s="157"/>
      <c r="J185" s="157"/>
      <c r="K185" s="157"/>
      <c r="L185" s="158"/>
      <c r="M185" s="158"/>
      <c r="N185" s="29"/>
      <c r="O185" s="29"/>
      <c r="P185" s="29"/>
      <c r="Q185" s="29"/>
    </row>
    <row r="186" spans="1:17" ht="12.75">
      <c r="A186" s="104"/>
      <c r="B186" s="423"/>
      <c r="C186" s="156"/>
      <c r="D186" s="157"/>
      <c r="E186" s="157"/>
      <c r="F186" s="157"/>
      <c r="G186" s="157"/>
      <c r="H186" s="157"/>
      <c r="I186" s="157"/>
      <c r="J186" s="157"/>
      <c r="K186" s="157"/>
      <c r="L186" s="158"/>
      <c r="M186" s="158"/>
      <c r="N186" s="29"/>
      <c r="O186" s="29"/>
      <c r="P186" s="29"/>
      <c r="Q186" s="29"/>
    </row>
    <row r="187" spans="1:17" ht="12.75">
      <c r="A187" s="104"/>
      <c r="B187" s="423"/>
      <c r="C187" s="156"/>
      <c r="D187" s="157"/>
      <c r="E187" s="157"/>
      <c r="F187" s="157"/>
      <c r="G187" s="157"/>
      <c r="H187" s="157"/>
      <c r="I187" s="157"/>
      <c r="J187" s="157"/>
      <c r="K187" s="157"/>
      <c r="L187" s="158"/>
      <c r="M187" s="158"/>
      <c r="N187" s="29"/>
      <c r="O187" s="29"/>
      <c r="P187" s="29"/>
      <c r="Q187" s="29"/>
    </row>
    <row r="188" spans="1:17" ht="12.75">
      <c r="A188" s="104"/>
      <c r="B188" s="401"/>
      <c r="C188" s="401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29"/>
      <c r="O188" s="29"/>
      <c r="P188" s="29"/>
      <c r="Q188" s="29"/>
    </row>
    <row r="189" spans="1:17" ht="12.75">
      <c r="A189" s="104"/>
      <c r="B189" s="423"/>
      <c r="C189" s="156"/>
      <c r="D189" s="157"/>
      <c r="E189" s="157"/>
      <c r="F189" s="157"/>
      <c r="G189" s="157"/>
      <c r="H189" s="157"/>
      <c r="I189" s="157"/>
      <c r="J189" s="157"/>
      <c r="K189" s="157"/>
      <c r="L189" s="158"/>
      <c r="M189" s="158"/>
      <c r="N189" s="29"/>
      <c r="O189" s="29"/>
      <c r="P189" s="29"/>
      <c r="Q189" s="29"/>
    </row>
    <row r="190" spans="1:17" ht="12.75">
      <c r="A190" s="104"/>
      <c r="B190" s="423"/>
      <c r="C190" s="156"/>
      <c r="D190" s="157"/>
      <c r="E190" s="157"/>
      <c r="F190" s="157"/>
      <c r="G190" s="157"/>
      <c r="H190" s="157"/>
      <c r="I190" s="157"/>
      <c r="J190" s="157"/>
      <c r="K190" s="157"/>
      <c r="L190" s="158"/>
      <c r="M190" s="158"/>
      <c r="N190" s="29"/>
      <c r="O190" s="29"/>
      <c r="P190" s="29"/>
      <c r="Q190" s="29"/>
    </row>
    <row r="191" spans="1:17" ht="12.75">
      <c r="A191" s="104"/>
      <c r="B191" s="423"/>
      <c r="C191" s="156"/>
      <c r="D191" s="157"/>
      <c r="E191" s="157"/>
      <c r="F191" s="157"/>
      <c r="G191" s="157"/>
      <c r="H191" s="157"/>
      <c r="I191" s="157"/>
      <c r="J191" s="157"/>
      <c r="K191" s="157"/>
      <c r="L191" s="158"/>
      <c r="M191" s="158"/>
      <c r="N191" s="29"/>
      <c r="O191" s="29"/>
      <c r="P191" s="29"/>
      <c r="Q191" s="29"/>
    </row>
    <row r="192" spans="1:17" ht="12.75">
      <c r="A192" s="104"/>
      <c r="B192" s="423"/>
      <c r="C192" s="156"/>
      <c r="D192" s="157"/>
      <c r="E192" s="157"/>
      <c r="F192" s="157"/>
      <c r="G192" s="157"/>
      <c r="H192" s="157"/>
      <c r="I192" s="157"/>
      <c r="J192" s="157"/>
      <c r="K192" s="157"/>
      <c r="L192" s="158"/>
      <c r="M192" s="158"/>
      <c r="N192" s="29"/>
      <c r="O192" s="29"/>
      <c r="P192" s="29"/>
      <c r="Q192" s="29"/>
    </row>
    <row r="193" spans="1:17" ht="12.75">
      <c r="A193" s="104"/>
      <c r="B193" s="423"/>
      <c r="C193" s="156"/>
      <c r="D193" s="157"/>
      <c r="E193" s="157"/>
      <c r="F193" s="157"/>
      <c r="G193" s="157"/>
      <c r="H193" s="157"/>
      <c r="I193" s="157"/>
      <c r="J193" s="157"/>
      <c r="K193" s="157"/>
      <c r="L193" s="158"/>
      <c r="M193" s="158"/>
      <c r="N193" s="29"/>
      <c r="O193" s="29"/>
      <c r="P193" s="29"/>
      <c r="Q193" s="29"/>
    </row>
    <row r="194" spans="1:17" ht="12.75">
      <c r="A194" s="104"/>
      <c r="B194" s="423"/>
      <c r="C194" s="156"/>
      <c r="D194" s="157"/>
      <c r="E194" s="157"/>
      <c r="F194" s="157"/>
      <c r="G194" s="157"/>
      <c r="H194" s="157"/>
      <c r="I194" s="157"/>
      <c r="J194" s="157"/>
      <c r="K194" s="157"/>
      <c r="L194" s="158"/>
      <c r="M194" s="158"/>
      <c r="N194" s="29"/>
      <c r="O194" s="29"/>
      <c r="P194" s="29"/>
      <c r="Q194" s="29"/>
    </row>
    <row r="195" spans="1:17" ht="12.75">
      <c r="A195" s="104"/>
      <c r="B195" s="423"/>
      <c r="C195" s="156"/>
      <c r="D195" s="157"/>
      <c r="E195" s="157"/>
      <c r="F195" s="157"/>
      <c r="G195" s="157"/>
      <c r="H195" s="157"/>
      <c r="I195" s="157"/>
      <c r="J195" s="157"/>
      <c r="K195" s="157"/>
      <c r="L195" s="158"/>
      <c r="M195" s="158"/>
      <c r="N195" s="29"/>
      <c r="O195" s="29"/>
      <c r="P195" s="29"/>
      <c r="Q195" s="29"/>
    </row>
    <row r="196" spans="1:17" ht="12.75">
      <c r="A196" s="104"/>
      <c r="B196" s="423"/>
      <c r="C196" s="156"/>
      <c r="D196" s="157"/>
      <c r="E196" s="157"/>
      <c r="F196" s="157"/>
      <c r="G196" s="157"/>
      <c r="H196" s="157"/>
      <c r="I196" s="157"/>
      <c r="J196" s="157"/>
      <c r="K196" s="157"/>
      <c r="L196" s="158"/>
      <c r="M196" s="158"/>
      <c r="N196" s="29"/>
      <c r="O196" s="29"/>
      <c r="P196" s="29"/>
      <c r="Q196" s="29"/>
    </row>
    <row r="197" spans="1:17" ht="12.75">
      <c r="A197" s="104"/>
      <c r="B197" s="423"/>
      <c r="C197" s="156"/>
      <c r="D197" s="157"/>
      <c r="E197" s="157"/>
      <c r="F197" s="157"/>
      <c r="G197" s="157"/>
      <c r="H197" s="157"/>
      <c r="I197" s="157"/>
      <c r="J197" s="157"/>
      <c r="K197" s="157"/>
      <c r="L197" s="158"/>
      <c r="M197" s="158"/>
      <c r="N197" s="29"/>
      <c r="O197" s="29"/>
      <c r="P197" s="29"/>
      <c r="Q197" s="29"/>
    </row>
    <row r="198" spans="1:17" ht="12.75">
      <c r="A198" s="104"/>
      <c r="B198" s="423"/>
      <c r="C198" s="156"/>
      <c r="D198" s="157"/>
      <c r="E198" s="157"/>
      <c r="F198" s="157"/>
      <c r="G198" s="157"/>
      <c r="H198" s="157"/>
      <c r="I198" s="157"/>
      <c r="J198" s="157"/>
      <c r="K198" s="157"/>
      <c r="L198" s="158"/>
      <c r="M198" s="158"/>
      <c r="N198" s="29"/>
      <c r="O198" s="29"/>
      <c r="P198" s="29"/>
      <c r="Q198" s="29"/>
    </row>
    <row r="199" spans="1:17" ht="12.75">
      <c r="A199" s="104"/>
      <c r="B199" s="423"/>
      <c r="C199" s="156"/>
      <c r="D199" s="157"/>
      <c r="E199" s="157"/>
      <c r="F199" s="157"/>
      <c r="G199" s="157"/>
      <c r="H199" s="157"/>
      <c r="I199" s="157"/>
      <c r="J199" s="157"/>
      <c r="K199" s="157"/>
      <c r="L199" s="158"/>
      <c r="M199" s="158"/>
      <c r="N199" s="29"/>
      <c r="O199" s="29"/>
      <c r="P199" s="29"/>
      <c r="Q199" s="29"/>
    </row>
    <row r="200" spans="1:17" ht="12.75">
      <c r="A200" s="104"/>
      <c r="B200" s="423"/>
      <c r="C200" s="156"/>
      <c r="D200" s="157"/>
      <c r="E200" s="157"/>
      <c r="F200" s="157"/>
      <c r="G200" s="157"/>
      <c r="H200" s="157"/>
      <c r="I200" s="157"/>
      <c r="J200" s="157"/>
      <c r="K200" s="157"/>
      <c r="L200" s="158"/>
      <c r="M200" s="158"/>
      <c r="N200" s="29"/>
      <c r="O200" s="29"/>
      <c r="P200" s="29"/>
      <c r="Q200" s="29"/>
    </row>
    <row r="201" spans="1:17" ht="12.75">
      <c r="A201" s="104"/>
      <c r="B201" s="401"/>
      <c r="C201" s="401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29"/>
      <c r="O201" s="29"/>
      <c r="P201" s="29"/>
      <c r="Q201" s="29"/>
    </row>
    <row r="202" spans="1:17" ht="12.75">
      <c r="A202" s="104"/>
      <c r="B202" s="424"/>
      <c r="C202" s="400"/>
      <c r="D202" s="400"/>
      <c r="E202" s="400"/>
      <c r="F202" s="400"/>
      <c r="G202" s="400"/>
      <c r="H202" s="400"/>
      <c r="I202" s="400"/>
      <c r="J202" s="400"/>
      <c r="K202" s="400"/>
      <c r="L202" s="400"/>
      <c r="M202" s="400"/>
      <c r="N202" s="29"/>
      <c r="O202" s="29"/>
      <c r="P202" s="29"/>
      <c r="Q202" s="29"/>
    </row>
    <row r="203" spans="1:17" ht="12.75">
      <c r="A203" s="104"/>
      <c r="B203" s="424"/>
      <c r="C203" s="400"/>
      <c r="D203" s="400"/>
      <c r="E203" s="400"/>
      <c r="F203" s="400"/>
      <c r="G203" s="400"/>
      <c r="H203" s="400"/>
      <c r="I203" s="400"/>
      <c r="J203" s="400"/>
      <c r="K203" s="400"/>
      <c r="L203" s="400"/>
      <c r="M203" s="400"/>
      <c r="N203" s="29"/>
      <c r="O203" s="29"/>
      <c r="P203" s="29"/>
      <c r="Q203" s="29"/>
    </row>
    <row r="204" spans="1:17" ht="12.75">
      <c r="A204" s="104"/>
      <c r="B204" s="424"/>
      <c r="C204" s="400"/>
      <c r="D204" s="400"/>
      <c r="E204" s="400"/>
      <c r="F204" s="400"/>
      <c r="G204" s="400"/>
      <c r="H204" s="400"/>
      <c r="I204" s="400"/>
      <c r="J204" s="400"/>
      <c r="K204" s="400"/>
      <c r="L204" s="400"/>
      <c r="M204" s="400"/>
      <c r="N204" s="29"/>
      <c r="O204" s="29"/>
      <c r="P204" s="29"/>
      <c r="Q204" s="29"/>
    </row>
    <row r="205" spans="1:17" ht="12.75">
      <c r="A205" s="104"/>
      <c r="B205" s="400"/>
      <c r="C205" s="400"/>
      <c r="D205" s="400"/>
      <c r="E205" s="400"/>
      <c r="F205" s="400"/>
      <c r="G205" s="400"/>
      <c r="H205" s="400"/>
      <c r="I205" s="400"/>
      <c r="J205" s="400"/>
      <c r="K205" s="400"/>
      <c r="L205" s="400"/>
      <c r="M205" s="400"/>
      <c r="N205" s="29"/>
      <c r="O205" s="29"/>
      <c r="P205" s="29"/>
      <c r="Q205" s="29"/>
    </row>
    <row r="206" spans="1:17" ht="12.75">
      <c r="A206" s="104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29"/>
      <c r="O206" s="29"/>
      <c r="P206" s="29"/>
      <c r="Q206" s="29"/>
    </row>
    <row r="207" spans="1:17" ht="12.75">
      <c r="A207" s="104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29"/>
      <c r="O207" s="29"/>
      <c r="P207" s="29"/>
      <c r="Q207" s="29"/>
    </row>
    <row r="208" spans="1:17" ht="12.75">
      <c r="A208" s="104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29"/>
      <c r="O208" s="29"/>
      <c r="P208" s="29"/>
      <c r="Q208" s="29"/>
    </row>
    <row r="209" spans="1:17" ht="12.75">
      <c r="A209" s="104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29"/>
      <c r="O209" s="29"/>
      <c r="P209" s="29"/>
      <c r="Q209" s="29"/>
    </row>
    <row r="210" spans="1:17" ht="12.75">
      <c r="A210" s="104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29"/>
      <c r="O210" s="29"/>
      <c r="P210" s="29"/>
      <c r="Q210" s="29"/>
    </row>
    <row r="211" spans="1:17" ht="12.75">
      <c r="A211" s="104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29"/>
      <c r="O211" s="29"/>
      <c r="P211" s="29"/>
      <c r="Q211" s="29"/>
    </row>
    <row r="212" spans="1:17" ht="12.75">
      <c r="A212" s="104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29"/>
      <c r="O212" s="29"/>
      <c r="P212" s="29"/>
      <c r="Q212" s="29"/>
    </row>
    <row r="213" spans="1:17" ht="12.75">
      <c r="A213" s="104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29"/>
      <c r="O213" s="29"/>
      <c r="P213" s="29"/>
      <c r="Q213" s="29"/>
    </row>
    <row r="214" spans="1:17" ht="12.75">
      <c r="A214" s="104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29"/>
      <c r="O214" s="29"/>
      <c r="P214" s="29"/>
      <c r="Q214" s="29"/>
    </row>
    <row r="215" spans="1:17" ht="12.75">
      <c r="A215" s="104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29"/>
      <c r="O215" s="29"/>
      <c r="P215" s="29"/>
      <c r="Q215" s="29"/>
    </row>
    <row r="216" spans="1:17" ht="12.75">
      <c r="A216" s="104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29"/>
      <c r="O216" s="29"/>
      <c r="P216" s="29"/>
      <c r="Q216" s="29"/>
    </row>
    <row r="217" spans="1:17" ht="12.75">
      <c r="A217" s="104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29"/>
      <c r="O217" s="29"/>
      <c r="P217" s="29"/>
      <c r="Q217" s="29"/>
    </row>
    <row r="218" spans="1:17" ht="12.75">
      <c r="A218" s="104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29"/>
      <c r="O218" s="29"/>
      <c r="P218" s="29"/>
      <c r="Q218" s="29"/>
    </row>
    <row r="219" spans="1:17" ht="12.75">
      <c r="A219" s="104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29"/>
      <c r="O219" s="29"/>
      <c r="P219" s="29"/>
      <c r="Q219" s="29"/>
    </row>
    <row r="220" spans="1:17" ht="12.75">
      <c r="A220" s="104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29"/>
      <c r="O220" s="29"/>
      <c r="P220" s="29"/>
      <c r="Q220" s="29"/>
    </row>
    <row r="221" spans="1:17" ht="12.75">
      <c r="A221" s="104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29"/>
      <c r="O221" s="29"/>
      <c r="P221" s="29"/>
      <c r="Q221" s="29"/>
    </row>
    <row r="222" spans="1:17" ht="12.75">
      <c r="A222" s="104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29"/>
      <c r="O222" s="29"/>
      <c r="P222" s="29"/>
      <c r="Q222" s="29"/>
    </row>
    <row r="223" spans="1:17" ht="12.75">
      <c r="A223" s="104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29"/>
      <c r="O223" s="29"/>
      <c r="P223" s="29"/>
      <c r="Q223" s="29"/>
    </row>
    <row r="224" spans="1:17" ht="12.75">
      <c r="A224" s="104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29"/>
      <c r="O224" s="29"/>
      <c r="P224" s="29"/>
      <c r="Q224" s="29"/>
    </row>
    <row r="225" spans="1:17" ht="12.75">
      <c r="A225" s="104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29"/>
      <c r="O225" s="29"/>
      <c r="P225" s="29"/>
      <c r="Q225" s="29"/>
    </row>
    <row r="226" spans="1:17" ht="12.75">
      <c r="A226" s="104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29"/>
      <c r="O226" s="29"/>
      <c r="P226" s="29"/>
      <c r="Q226" s="29"/>
    </row>
    <row r="227" spans="1:17" ht="12.75">
      <c r="A227" s="104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29"/>
      <c r="O227" s="29"/>
      <c r="P227" s="29"/>
      <c r="Q227" s="29"/>
    </row>
    <row r="228" spans="1:17" ht="12.75">
      <c r="A228" s="104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29"/>
      <c r="O228" s="29"/>
      <c r="P228" s="29"/>
      <c r="Q228" s="29"/>
    </row>
    <row r="229" spans="1:17" ht="12.75">
      <c r="A229" s="104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29"/>
      <c r="O229" s="29"/>
      <c r="P229" s="29"/>
      <c r="Q229" s="29"/>
    </row>
    <row r="230" spans="1:17" ht="12.75">
      <c r="A230" s="104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29"/>
      <c r="O230" s="29"/>
      <c r="P230" s="29"/>
      <c r="Q230" s="29"/>
    </row>
    <row r="231" spans="1:17" ht="12.75">
      <c r="A231" s="104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29"/>
      <c r="O231" s="29"/>
      <c r="P231" s="29"/>
      <c r="Q231" s="29"/>
    </row>
    <row r="232" spans="1:17" ht="12.75">
      <c r="A232" s="104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29"/>
      <c r="O232" s="29"/>
      <c r="P232" s="29"/>
      <c r="Q232" s="29"/>
    </row>
    <row r="233" spans="1:17" ht="12.75">
      <c r="A233" s="104"/>
      <c r="B233" s="160"/>
      <c r="C233" s="160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29"/>
      <c r="O233" s="29"/>
      <c r="P233" s="29"/>
      <c r="Q233" s="29"/>
    </row>
    <row r="234" spans="1:17" ht="12.75">
      <c r="A234" s="104"/>
      <c r="B234" s="160"/>
      <c r="C234" s="160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29"/>
      <c r="O234" s="29"/>
      <c r="P234" s="29"/>
      <c r="Q234" s="29"/>
    </row>
    <row r="235" spans="1:17" ht="12.75">
      <c r="A235" s="104"/>
      <c r="B235" s="160"/>
      <c r="C235" s="160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29"/>
      <c r="O235" s="29"/>
      <c r="P235" s="29"/>
      <c r="Q235" s="29"/>
    </row>
    <row r="236" spans="1:17" ht="12.75">
      <c r="A236" s="104"/>
      <c r="B236" s="425"/>
      <c r="C236" s="426"/>
      <c r="D236" s="401"/>
      <c r="E236" s="401"/>
      <c r="F236" s="401"/>
      <c r="G236" s="401"/>
      <c r="H236" s="401"/>
      <c r="I236" s="401"/>
      <c r="J236" s="401"/>
      <c r="K236" s="401"/>
      <c r="L236" s="401"/>
      <c r="M236" s="401"/>
      <c r="N236" s="29"/>
      <c r="O236" s="29"/>
      <c r="P236" s="29"/>
      <c r="Q236" s="29"/>
    </row>
    <row r="237" spans="1:17" ht="12.75">
      <c r="A237" s="104"/>
      <c r="B237" s="426"/>
      <c r="C237" s="426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29"/>
      <c r="O237" s="29"/>
      <c r="P237" s="29"/>
      <c r="Q237" s="29"/>
    </row>
    <row r="238" spans="1:17" ht="12.75" customHeight="1">
      <c r="A238" s="104"/>
      <c r="B238" s="423"/>
      <c r="C238" s="162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29"/>
      <c r="O238" s="29"/>
      <c r="P238" s="29"/>
      <c r="Q238" s="29"/>
    </row>
    <row r="239" spans="1:17" ht="12.75" customHeight="1">
      <c r="A239" s="104"/>
      <c r="B239" s="423"/>
      <c r="C239" s="162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29"/>
      <c r="O239" s="29"/>
      <c r="P239" s="29"/>
      <c r="Q239" s="29"/>
    </row>
    <row r="240" spans="1:17" ht="13.5" customHeight="1">
      <c r="A240" s="104"/>
      <c r="B240" s="423"/>
      <c r="C240" s="162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29"/>
      <c r="O240" s="29"/>
      <c r="P240" s="29"/>
      <c r="Q240" s="29"/>
    </row>
    <row r="241" spans="1:17" ht="12.75" customHeight="1">
      <c r="A241" s="104"/>
      <c r="B241" s="423"/>
      <c r="C241" s="162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29"/>
      <c r="O241" s="29"/>
      <c r="P241" s="29"/>
      <c r="Q241" s="29"/>
    </row>
    <row r="242" spans="1:17" ht="12.75" customHeight="1">
      <c r="A242" s="104"/>
      <c r="B242" s="423"/>
      <c r="C242" s="162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29"/>
      <c r="O242" s="29"/>
      <c r="P242" s="29"/>
      <c r="Q242" s="29"/>
    </row>
    <row r="243" spans="1:17" ht="13.5" customHeight="1">
      <c r="A243" s="104"/>
      <c r="B243" s="423"/>
      <c r="C243" s="162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29"/>
      <c r="O243" s="29"/>
      <c r="P243" s="29"/>
      <c r="Q243" s="29"/>
    </row>
    <row r="244" spans="1:17" ht="12.75">
      <c r="A244" s="104"/>
      <c r="B244" s="29"/>
      <c r="C244" s="29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29"/>
      <c r="O244" s="29"/>
      <c r="P244" s="29"/>
      <c r="Q244" s="29"/>
    </row>
    <row r="245" spans="1:17" ht="12.75">
      <c r="A245" s="104"/>
      <c r="B245" s="29"/>
      <c r="C245" s="29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29"/>
      <c r="O245" s="29"/>
      <c r="P245" s="29"/>
      <c r="Q245" s="29"/>
    </row>
    <row r="246" spans="1:17" ht="12.75">
      <c r="A246" s="104"/>
      <c r="B246" s="29"/>
      <c r="C246" s="29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29"/>
      <c r="O246" s="29"/>
      <c r="P246" s="29"/>
      <c r="Q246" s="29"/>
    </row>
    <row r="247" spans="1:17" ht="12.75">
      <c r="A247" s="104"/>
      <c r="B247" s="29"/>
      <c r="C247" s="29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29"/>
      <c r="O247" s="29"/>
      <c r="P247" s="29"/>
      <c r="Q247" s="29"/>
    </row>
    <row r="248" spans="1:17" ht="12.75">
      <c r="A248" s="104"/>
      <c r="B248" s="29"/>
      <c r="C248" s="29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29"/>
      <c r="O248" s="29"/>
      <c r="P248" s="29"/>
      <c r="Q248" s="29"/>
    </row>
    <row r="249" spans="1:17" ht="12.75">
      <c r="A249" s="104"/>
      <c r="B249" s="29"/>
      <c r="C249" s="29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29"/>
      <c r="O249" s="29"/>
      <c r="P249" s="29"/>
      <c r="Q249" s="29"/>
    </row>
    <row r="250" spans="1:17" ht="12.75">
      <c r="A250" s="104"/>
      <c r="B250" s="29"/>
      <c r="C250" s="29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29"/>
      <c r="O250" s="29"/>
      <c r="P250" s="29"/>
      <c r="Q250" s="29"/>
    </row>
    <row r="251" spans="1:17" ht="12.75">
      <c r="A251" s="104"/>
      <c r="B251" s="29"/>
      <c r="C251" s="29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29"/>
      <c r="O251" s="29"/>
      <c r="P251" s="29"/>
      <c r="Q251" s="29"/>
    </row>
    <row r="252" spans="1:17" ht="12.75">
      <c r="A252" s="104"/>
      <c r="B252" s="29"/>
      <c r="C252" s="29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29"/>
      <c r="O252" s="29"/>
      <c r="P252" s="29"/>
      <c r="Q252" s="29"/>
    </row>
    <row r="253" spans="1:17" ht="12.75">
      <c r="A253" s="104"/>
      <c r="B253" s="29"/>
      <c r="C253" s="29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29"/>
      <c r="O253" s="29"/>
      <c r="P253" s="29"/>
      <c r="Q253" s="29"/>
    </row>
    <row r="254" spans="1:17" ht="12.75">
      <c r="A254" s="104"/>
      <c r="B254" s="29"/>
      <c r="C254" s="29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29"/>
      <c r="O254" s="29"/>
      <c r="P254" s="29"/>
      <c r="Q254" s="29"/>
    </row>
    <row r="255" spans="1:17" ht="12.75">
      <c r="A255" s="104"/>
      <c r="B255" s="29"/>
      <c r="C255" s="29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29"/>
      <c r="O255" s="29"/>
      <c r="P255" s="29"/>
      <c r="Q255" s="29"/>
    </row>
    <row r="256" spans="1:17" ht="12.75">
      <c r="A256" s="104"/>
      <c r="B256" s="29"/>
      <c r="C256" s="29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29"/>
      <c r="O256" s="29"/>
      <c r="P256" s="29"/>
      <c r="Q256" s="29"/>
    </row>
    <row r="257" spans="1:17" ht="12.75">
      <c r="A257" s="104"/>
      <c r="B257" s="29"/>
      <c r="C257" s="29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29"/>
      <c r="O257" s="29"/>
      <c r="P257" s="29"/>
      <c r="Q257" s="29"/>
    </row>
    <row r="258" spans="1:17" ht="12.75">
      <c r="A258" s="104"/>
      <c r="B258" s="29"/>
      <c r="C258" s="29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29"/>
      <c r="O258" s="29"/>
      <c r="P258" s="29"/>
      <c r="Q258" s="29"/>
    </row>
    <row r="259" spans="1:17" ht="12.75">
      <c r="A259" s="104"/>
      <c r="B259" s="29"/>
      <c r="C259" s="29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29"/>
      <c r="O259" s="29"/>
      <c r="P259" s="29"/>
      <c r="Q259" s="29"/>
    </row>
    <row r="260" spans="1:17" ht="12.75">
      <c r="A260" s="104"/>
      <c r="B260" s="29"/>
      <c r="C260" s="29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29"/>
      <c r="O260" s="29"/>
      <c r="P260" s="29"/>
      <c r="Q260" s="29"/>
    </row>
    <row r="261" spans="1:17" ht="12.75">
      <c r="A261" s="104"/>
      <c r="B261" s="29"/>
      <c r="C261" s="29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29"/>
      <c r="O261" s="29"/>
      <c r="P261" s="29"/>
      <c r="Q261" s="29"/>
    </row>
    <row r="262" spans="1:17" ht="12.75">
      <c r="A262" s="104"/>
      <c r="B262" s="29"/>
      <c r="C262" s="29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29"/>
      <c r="O262" s="29"/>
      <c r="P262" s="29"/>
      <c r="Q262" s="29"/>
    </row>
    <row r="263" spans="1:17" ht="12.75">
      <c r="A263" s="104"/>
      <c r="B263" s="29"/>
      <c r="C263" s="29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29"/>
      <c r="O263" s="29"/>
      <c r="P263" s="29"/>
      <c r="Q263" s="29"/>
    </row>
    <row r="264" spans="1:17" ht="12.75">
      <c r="A264" s="104"/>
      <c r="B264" s="29"/>
      <c r="C264" s="29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29"/>
      <c r="O264" s="29"/>
      <c r="P264" s="29"/>
      <c r="Q264" s="29"/>
    </row>
    <row r="265" spans="1:17" ht="12.75">
      <c r="A265" s="104"/>
      <c r="B265" s="29"/>
      <c r="C265" s="29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29"/>
      <c r="O265" s="29"/>
      <c r="P265" s="29"/>
      <c r="Q265" s="29"/>
    </row>
    <row r="266" spans="1:17" ht="12.75">
      <c r="A266" s="104"/>
      <c r="B266" s="29"/>
      <c r="C266" s="29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29"/>
      <c r="O266" s="29"/>
      <c r="P266" s="29"/>
      <c r="Q266" s="29"/>
    </row>
    <row r="267" spans="1:17" ht="12.75">
      <c r="A267" s="104"/>
      <c r="B267" s="29"/>
      <c r="C267" s="29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29"/>
      <c r="O267" s="29"/>
      <c r="P267" s="29"/>
      <c r="Q267" s="29"/>
    </row>
    <row r="268" spans="1:17" ht="12.75">
      <c r="A268" s="104"/>
      <c r="B268" s="29"/>
      <c r="C268" s="29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29"/>
      <c r="O268" s="29"/>
      <c r="P268" s="29"/>
      <c r="Q268" s="29"/>
    </row>
    <row r="269" spans="1:17" ht="12.75">
      <c r="A269" s="104"/>
      <c r="B269" s="29"/>
      <c r="C269" s="29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29"/>
      <c r="O269" s="29"/>
      <c r="P269" s="29"/>
      <c r="Q269" s="29"/>
    </row>
    <row r="270" spans="1:17" ht="12.75">
      <c r="A270" s="104"/>
      <c r="B270" s="29"/>
      <c r="C270" s="29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29"/>
      <c r="O270" s="29"/>
      <c r="P270" s="29"/>
      <c r="Q270" s="29"/>
    </row>
    <row r="271" spans="1:17" ht="12.75">
      <c r="A271" s="104"/>
      <c r="B271" s="29"/>
      <c r="C271" s="29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29"/>
      <c r="O271" s="29"/>
      <c r="P271" s="29"/>
      <c r="Q271" s="29"/>
    </row>
    <row r="272" spans="1:17" ht="12.75">
      <c r="A272" s="104"/>
      <c r="B272" s="29"/>
      <c r="C272" s="29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29"/>
      <c r="O272" s="29"/>
      <c r="P272" s="29"/>
      <c r="Q272" s="29"/>
    </row>
    <row r="273" spans="1:17" ht="12.75">
      <c r="A273" s="104"/>
      <c r="B273" s="29"/>
      <c r="C273" s="29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29"/>
      <c r="O273" s="29"/>
      <c r="P273" s="29"/>
      <c r="Q273" s="29"/>
    </row>
    <row r="274" spans="1:17" ht="12.75">
      <c r="A274" s="104"/>
      <c r="B274" s="29"/>
      <c r="C274" s="29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29"/>
      <c r="O274" s="29"/>
      <c r="P274" s="29"/>
      <c r="Q274" s="29"/>
    </row>
    <row r="275" spans="1:17" ht="12.75">
      <c r="A275" s="104"/>
      <c r="B275" s="29"/>
      <c r="C275" s="29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29"/>
      <c r="O275" s="29"/>
      <c r="P275" s="29"/>
      <c r="Q275" s="29"/>
    </row>
    <row r="276" spans="1:17" ht="12.75">
      <c r="A276" s="104"/>
      <c r="B276" s="29"/>
      <c r="C276" s="29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29"/>
      <c r="O276" s="29"/>
      <c r="P276" s="29"/>
      <c r="Q276" s="29"/>
    </row>
    <row r="277" spans="1:17" ht="12.75">
      <c r="A277" s="104"/>
      <c r="B277" s="29"/>
      <c r="C277" s="29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29"/>
      <c r="O277" s="29"/>
      <c r="P277" s="29"/>
      <c r="Q277" s="29"/>
    </row>
    <row r="278" spans="1:17" ht="12.75">
      <c r="A278" s="104"/>
      <c r="B278" s="29"/>
      <c r="C278" s="29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29"/>
      <c r="O278" s="29"/>
      <c r="P278" s="29"/>
      <c r="Q278" s="29"/>
    </row>
    <row r="279" spans="1:17" ht="12.75">
      <c r="A279" s="104"/>
      <c r="B279" s="29"/>
      <c r="C279" s="29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29"/>
      <c r="O279" s="29"/>
      <c r="P279" s="29"/>
      <c r="Q279" s="29"/>
    </row>
    <row r="280" spans="1:17" ht="12.75">
      <c r="A280" s="104"/>
      <c r="B280" s="29"/>
      <c r="C280" s="29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29"/>
      <c r="O280" s="29"/>
      <c r="P280" s="29"/>
      <c r="Q280" s="29"/>
    </row>
    <row r="281" spans="1:17" ht="12.75">
      <c r="A281" s="104"/>
      <c r="B281" s="29"/>
      <c r="C281" s="29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29"/>
      <c r="O281" s="29"/>
      <c r="P281" s="29"/>
      <c r="Q281" s="29"/>
    </row>
    <row r="282" spans="1:17" ht="12.75">
      <c r="A282" s="104"/>
      <c r="B282" s="29"/>
      <c r="C282" s="29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29"/>
      <c r="O282" s="29"/>
      <c r="P282" s="29"/>
      <c r="Q282" s="29"/>
    </row>
    <row r="283" spans="1:17" ht="12.75">
      <c r="A283" s="104"/>
      <c r="B283" s="29"/>
      <c r="C283" s="29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29"/>
      <c r="O283" s="29"/>
      <c r="P283" s="29"/>
      <c r="Q283" s="29"/>
    </row>
    <row r="284" spans="1:17" ht="12.75">
      <c r="A284" s="104"/>
      <c r="B284" s="29"/>
      <c r="C284" s="29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29"/>
      <c r="O284" s="29"/>
      <c r="P284" s="29"/>
      <c r="Q284" s="29"/>
    </row>
    <row r="285" spans="1:17" ht="12.75">
      <c r="A285" s="104"/>
      <c r="B285" s="29"/>
      <c r="C285" s="29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29"/>
      <c r="O285" s="29"/>
      <c r="P285" s="29"/>
      <c r="Q285" s="29"/>
    </row>
    <row r="286" spans="1:17" ht="12.75">
      <c r="A286" s="104"/>
      <c r="B286" s="29"/>
      <c r="C286" s="29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29"/>
      <c r="O286" s="29"/>
      <c r="P286" s="29"/>
      <c r="Q286" s="29"/>
    </row>
    <row r="287" spans="1:17" ht="12.75">
      <c r="A287" s="104"/>
      <c r="B287" s="29"/>
      <c r="C287" s="29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29"/>
      <c r="O287" s="29"/>
      <c r="P287" s="29"/>
      <c r="Q287" s="29"/>
    </row>
    <row r="288" spans="1:17" ht="12.75">
      <c r="A288" s="104"/>
      <c r="B288" s="29"/>
      <c r="C288" s="29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29"/>
      <c r="O288" s="29"/>
      <c r="P288" s="29"/>
      <c r="Q288" s="29"/>
    </row>
    <row r="289" spans="1:17" ht="12.75">
      <c r="A289" s="104"/>
      <c r="B289" s="29"/>
      <c r="C289" s="29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29"/>
      <c r="O289" s="29"/>
      <c r="P289" s="29"/>
      <c r="Q289" s="29"/>
    </row>
    <row r="290" spans="1:17" ht="12.75">
      <c r="A290" s="104"/>
      <c r="B290" s="29"/>
      <c r="C290" s="29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29"/>
      <c r="O290" s="29"/>
      <c r="P290" s="29"/>
      <c r="Q290" s="29"/>
    </row>
    <row r="291" spans="1:17" ht="12.75">
      <c r="A291" s="104"/>
      <c r="B291" s="29"/>
      <c r="C291" s="29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29"/>
      <c r="O291" s="29"/>
      <c r="P291" s="29"/>
      <c r="Q291" s="29"/>
    </row>
    <row r="292" spans="1:17" ht="12.75">
      <c r="A292" s="104"/>
      <c r="B292" s="29"/>
      <c r="C292" s="29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29"/>
      <c r="O292" s="29"/>
      <c r="P292" s="29"/>
      <c r="Q292" s="29"/>
    </row>
    <row r="293" spans="1:17" ht="12.75">
      <c r="A293" s="104"/>
      <c r="B293" s="29"/>
      <c r="C293" s="29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29"/>
      <c r="O293" s="29"/>
      <c r="P293" s="29"/>
      <c r="Q293" s="29"/>
    </row>
    <row r="294" spans="1:17" ht="12.75">
      <c r="A294" s="104"/>
      <c r="B294" s="29"/>
      <c r="C294" s="29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29"/>
      <c r="O294" s="29"/>
      <c r="P294" s="29"/>
      <c r="Q294" s="29"/>
    </row>
    <row r="295" spans="1:17" ht="12.75">
      <c r="A295" s="104"/>
      <c r="B295" s="156"/>
      <c r="C295" s="29"/>
      <c r="D295" s="29"/>
      <c r="E295" s="29"/>
      <c r="F295" s="29"/>
      <c r="G295" s="29"/>
      <c r="H295" s="161"/>
      <c r="I295" s="161"/>
      <c r="J295" s="161"/>
      <c r="K295" s="161"/>
      <c r="L295" s="161"/>
      <c r="M295" s="161"/>
      <c r="N295" s="161"/>
      <c r="O295" s="29"/>
      <c r="P295" s="29"/>
      <c r="Q295" s="29"/>
    </row>
    <row r="296" spans="1:17" ht="12.75">
      <c r="A296" s="104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ht="12.75">
      <c r="A297" s="104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</row>
    <row r="298" spans="1:17" ht="12.75">
      <c r="A298" s="104"/>
      <c r="B298" s="400"/>
      <c r="C298" s="400"/>
      <c r="D298" s="400"/>
      <c r="E298" s="400"/>
      <c r="F298" s="400"/>
      <c r="G298" s="400"/>
      <c r="H298" s="400"/>
      <c r="I298" s="400"/>
      <c r="J298" s="400"/>
      <c r="K298" s="400"/>
      <c r="L298" s="400"/>
      <c r="M298" s="400"/>
      <c r="N298" s="29"/>
      <c r="O298" s="29"/>
      <c r="P298" s="29"/>
      <c r="Q298" s="29"/>
    </row>
    <row r="299" spans="1:17" ht="12.75">
      <c r="A299" s="104"/>
      <c r="B299" s="401"/>
      <c r="C299" s="401"/>
      <c r="D299" s="402"/>
      <c r="E299" s="401"/>
      <c r="F299" s="401"/>
      <c r="G299" s="401"/>
      <c r="H299" s="401"/>
      <c r="I299" s="401"/>
      <c r="J299" s="401"/>
      <c r="K299" s="401"/>
      <c r="L299" s="401"/>
      <c r="M299" s="401"/>
      <c r="N299" s="401"/>
      <c r="O299" s="29"/>
      <c r="P299" s="29"/>
      <c r="Q299" s="29"/>
    </row>
    <row r="300" spans="1:17" ht="12.75">
      <c r="A300" s="104"/>
      <c r="B300" s="156"/>
      <c r="C300" s="156"/>
      <c r="D300" s="156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29"/>
      <c r="P300" s="29"/>
      <c r="Q300" s="29"/>
    </row>
    <row r="301" spans="1:17" ht="12.75">
      <c r="A301" s="105"/>
      <c r="B301" s="164"/>
      <c r="C301" s="164"/>
      <c r="D301" s="29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29"/>
      <c r="P301" s="29"/>
      <c r="Q301" s="29"/>
    </row>
    <row r="302" spans="1:17" ht="12.75">
      <c r="A302" s="105"/>
      <c r="B302" s="164"/>
      <c r="C302" s="164"/>
      <c r="D302" s="29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29"/>
      <c r="P302" s="29"/>
      <c r="Q302" s="29"/>
    </row>
    <row r="303" spans="1:17" ht="12.75">
      <c r="A303" s="105"/>
      <c r="B303" s="164"/>
      <c r="C303" s="164"/>
      <c r="D303" s="29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29"/>
      <c r="P303" s="29"/>
      <c r="Q303" s="29"/>
    </row>
    <row r="304" spans="1:17" ht="12.75">
      <c r="A304" s="105"/>
      <c r="B304" s="164"/>
      <c r="C304" s="164"/>
      <c r="D304" s="29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29"/>
      <c r="P304" s="29"/>
      <c r="Q304" s="29"/>
    </row>
    <row r="305" spans="1:17" ht="12.75">
      <c r="A305" s="105"/>
      <c r="B305" s="164"/>
      <c r="C305" s="164"/>
      <c r="D305" s="29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29"/>
      <c r="P305" s="29"/>
      <c r="Q305" s="29"/>
    </row>
    <row r="306" spans="1:17" ht="12.75">
      <c r="A306" s="105"/>
      <c r="B306" s="164"/>
      <c r="C306" s="164"/>
      <c r="D306" s="29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29"/>
      <c r="P306" s="29"/>
      <c r="Q306" s="29"/>
    </row>
    <row r="307" spans="1:17" ht="12.75">
      <c r="A307" s="105"/>
      <c r="B307" s="164"/>
      <c r="C307" s="164"/>
      <c r="D307" s="29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29"/>
      <c r="P307" s="29"/>
      <c r="Q307" s="29"/>
    </row>
    <row r="308" spans="1:17" ht="12.75">
      <c r="A308" s="105"/>
      <c r="B308" s="164"/>
      <c r="C308" s="164"/>
      <c r="D308" s="29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29"/>
      <c r="P308" s="29"/>
      <c r="Q308" s="29"/>
    </row>
    <row r="309" spans="1:17" ht="12.75">
      <c r="A309" s="105"/>
      <c r="B309" s="164"/>
      <c r="C309" s="164"/>
      <c r="D309" s="29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29"/>
      <c r="P309" s="29"/>
      <c r="Q309" s="29"/>
    </row>
    <row r="310" spans="1:17" ht="12.75">
      <c r="A310" s="105"/>
      <c r="B310" s="164"/>
      <c r="C310" s="164"/>
      <c r="D310" s="29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29"/>
      <c r="P310" s="29"/>
      <c r="Q310" s="29"/>
    </row>
    <row r="311" spans="1:17" ht="12.75">
      <c r="A311" s="105"/>
      <c r="B311" s="164"/>
      <c r="C311" s="164"/>
      <c r="D311" s="29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29"/>
      <c r="P311" s="29"/>
      <c r="Q311" s="29"/>
    </row>
    <row r="312" spans="1:17" ht="12.75">
      <c r="A312" s="105"/>
      <c r="B312" s="164"/>
      <c r="C312" s="164"/>
      <c r="D312" s="29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29"/>
      <c r="P312" s="29"/>
      <c r="Q312" s="29"/>
    </row>
    <row r="313" spans="1:17" ht="12.75">
      <c r="A313" s="105"/>
      <c r="B313" s="164"/>
      <c r="C313" s="164"/>
      <c r="D313" s="29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29"/>
      <c r="P313" s="29"/>
      <c r="Q313" s="29"/>
    </row>
    <row r="314" spans="1:17" ht="12.75">
      <c r="A314" s="105"/>
      <c r="B314" s="164"/>
      <c r="C314" s="164"/>
      <c r="D314" s="29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29"/>
      <c r="P314" s="29"/>
      <c r="Q314" s="29"/>
    </row>
    <row r="315" spans="1:17" ht="12.75">
      <c r="A315" s="105"/>
      <c r="B315" s="164"/>
      <c r="C315" s="164"/>
      <c r="D315" s="29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29"/>
      <c r="P315" s="29"/>
      <c r="Q315" s="29"/>
    </row>
    <row r="316" spans="1:17" ht="12.75">
      <c r="A316" s="105"/>
      <c r="B316" s="164"/>
      <c r="C316" s="164"/>
      <c r="D316" s="29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29"/>
      <c r="P316" s="29"/>
      <c r="Q316" s="29"/>
    </row>
    <row r="317" spans="1:17" ht="12.75">
      <c r="A317" s="105"/>
      <c r="B317" s="164"/>
      <c r="C317" s="164"/>
      <c r="D317" s="29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29"/>
      <c r="P317" s="29"/>
      <c r="Q317" s="29"/>
    </row>
    <row r="318" spans="1:17" ht="12.75">
      <c r="A318" s="105"/>
      <c r="B318" s="164"/>
      <c r="C318" s="164"/>
      <c r="D318" s="29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29"/>
      <c r="P318" s="29"/>
      <c r="Q318" s="29"/>
    </row>
    <row r="319" spans="1:17" ht="12.75">
      <c r="A319" s="105"/>
      <c r="B319" s="164"/>
      <c r="C319" s="164"/>
      <c r="D319" s="29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29"/>
      <c r="P319" s="29"/>
      <c r="Q319" s="29"/>
    </row>
    <row r="320" spans="1:17" ht="12.75">
      <c r="A320" s="105"/>
      <c r="B320" s="164"/>
      <c r="C320" s="164"/>
      <c r="D320" s="29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29"/>
      <c r="P320" s="29"/>
      <c r="Q320" s="29"/>
    </row>
    <row r="321" spans="1:17" ht="12.75">
      <c r="A321" s="105"/>
      <c r="B321" s="164"/>
      <c r="C321" s="164"/>
      <c r="D321" s="29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29"/>
      <c r="P321" s="29"/>
      <c r="Q321" s="29"/>
    </row>
    <row r="322" spans="1:17" ht="12.75">
      <c r="A322" s="105"/>
      <c r="B322" s="164"/>
      <c r="C322" s="164"/>
      <c r="D322" s="29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29"/>
      <c r="P322" s="29"/>
      <c r="Q322" s="29"/>
    </row>
    <row r="323" spans="1:17" ht="12.75">
      <c r="A323" s="105"/>
      <c r="B323" s="164"/>
      <c r="C323" s="164"/>
      <c r="D323" s="29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29"/>
      <c r="P323" s="29"/>
      <c r="Q323" s="29"/>
    </row>
    <row r="324" spans="1:17" ht="12.75">
      <c r="A324" s="104"/>
      <c r="B324" s="29"/>
      <c r="C324" s="29"/>
      <c r="D324" s="29"/>
      <c r="E324" s="29"/>
      <c r="F324" s="106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1:17" ht="12.75">
      <c r="A325" s="104"/>
      <c r="B325" s="427"/>
      <c r="C325" s="428"/>
      <c r="D325" s="401"/>
      <c r="E325" s="401"/>
      <c r="F325" s="401"/>
      <c r="G325" s="401"/>
      <c r="H325" s="401"/>
      <c r="I325" s="401"/>
      <c r="J325" s="401"/>
      <c r="K325" s="401"/>
      <c r="L325" s="401"/>
      <c r="M325" s="401"/>
      <c r="N325" s="29"/>
      <c r="O325" s="29"/>
      <c r="P325" s="29"/>
      <c r="Q325" s="29"/>
    </row>
    <row r="326" spans="1:17" ht="12.75">
      <c r="A326" s="104"/>
      <c r="B326" s="428"/>
      <c r="C326" s="428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29"/>
      <c r="O326" s="29"/>
      <c r="P326" s="29"/>
      <c r="Q326" s="29"/>
    </row>
    <row r="327" spans="1:17" ht="12.75">
      <c r="A327" s="104"/>
      <c r="B327" s="429"/>
      <c r="C327" s="429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29"/>
      <c r="O327" s="29"/>
      <c r="P327" s="29"/>
      <c r="Q327" s="29"/>
    </row>
    <row r="328" spans="1:17" ht="12.75">
      <c r="A328" s="104"/>
      <c r="B328" s="429"/>
      <c r="C328" s="429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29"/>
      <c r="O328" s="29"/>
      <c r="P328" s="29"/>
      <c r="Q328" s="29"/>
    </row>
    <row r="329" spans="1:17" ht="12.75">
      <c r="A329" s="104"/>
      <c r="B329" s="429"/>
      <c r="C329" s="429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29"/>
      <c r="O329" s="29"/>
      <c r="P329" s="29"/>
      <c r="Q329" s="29"/>
    </row>
    <row r="330" spans="1:17" ht="12.75">
      <c r="A330" s="104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</row>
    <row r="331" spans="1:17" ht="12.75">
      <c r="A331" s="104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1:17" ht="12.75">
      <c r="A332" s="104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1:17" ht="12.75">
      <c r="A333" s="104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</row>
    <row r="334" spans="1:17" ht="12.75">
      <c r="A334" s="104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</row>
    <row r="335" spans="1:17" ht="12.75">
      <c r="A335" s="104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</row>
    <row r="336" spans="1:17" ht="12.75">
      <c r="A336" s="104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1:17" ht="12.75">
      <c r="A337" s="104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</row>
    <row r="338" spans="1:17" ht="12.75">
      <c r="A338" s="104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</row>
    <row r="339" spans="1:17" ht="12.75">
      <c r="A339" s="104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</row>
    <row r="340" spans="1:17" ht="12.75">
      <c r="A340" s="104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</row>
    <row r="341" spans="1:17" ht="12.75">
      <c r="A341" s="104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</row>
    <row r="342" spans="1:17" ht="12.75">
      <c r="A342" s="104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</row>
    <row r="343" spans="1:17" ht="12.75">
      <c r="A343" s="104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</row>
    <row r="344" spans="1:17" ht="12.75">
      <c r="A344" s="104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ht="12.75">
      <c r="A345" s="104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</row>
    <row r="346" spans="1:17" ht="12.75">
      <c r="A346" s="104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</row>
    <row r="347" spans="1:17" ht="12.75">
      <c r="A347" s="104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</row>
    <row r="348" spans="1:17" ht="12.75">
      <c r="A348" s="104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</row>
    <row r="349" spans="1:17" ht="12.75">
      <c r="A349" s="104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</row>
    <row r="350" spans="1:17" ht="12.75">
      <c r="A350" s="104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</row>
    <row r="351" spans="1:17" ht="12.75">
      <c r="A351" s="104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</row>
    <row r="352" spans="1:17" ht="12.75">
      <c r="A352" s="104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</row>
    <row r="353" spans="1:17" ht="12.75">
      <c r="A353" s="104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</row>
    <row r="354" spans="1:17" ht="12.75">
      <c r="A354" s="104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</row>
    <row r="355" spans="1:17" ht="12.75">
      <c r="A355" s="104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</row>
    <row r="356" spans="1:17" ht="12.75">
      <c r="A356" s="104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</row>
    <row r="357" spans="1:17" ht="12.75">
      <c r="A357" s="104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</row>
    <row r="358" spans="1:17" ht="12.75">
      <c r="A358" s="104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</row>
    <row r="359" spans="1:17" ht="12.75">
      <c r="A359" s="104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</row>
    <row r="360" spans="1:17" ht="12.75">
      <c r="A360" s="104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</row>
    <row r="361" spans="1:17" ht="12.75">
      <c r="A361" s="104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</row>
    <row r="362" spans="1:17" ht="12.75">
      <c r="A362" s="104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</row>
    <row r="363" spans="1:17" ht="12.75">
      <c r="A363" s="104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</row>
    <row r="364" spans="1:17" ht="12.75">
      <c r="A364" s="104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</row>
    <row r="365" spans="1:17" ht="12.75">
      <c r="A365" s="104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</row>
    <row r="366" spans="1:17" ht="12.75">
      <c r="A366" s="104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</row>
    <row r="367" spans="1:17" ht="12.75">
      <c r="A367" s="104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</row>
    <row r="368" spans="1:17" ht="12.75">
      <c r="A368" s="104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ht="12.75">
      <c r="A369" s="104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ht="12.75">
      <c r="A370" s="104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</row>
    <row r="371" spans="1:17" ht="12.75">
      <c r="A371" s="104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</row>
    <row r="372" spans="1:17" ht="12.75">
      <c r="A372" s="104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ht="12.75">
      <c r="A373" s="104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</row>
    <row r="374" spans="1:17" ht="12.75">
      <c r="A374" s="104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</row>
    <row r="375" spans="1:17" ht="12.75">
      <c r="A375" s="104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</row>
    <row r="376" spans="1:17" ht="12.75">
      <c r="A376" s="104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</row>
    <row r="377" spans="1:17" ht="12.75">
      <c r="A377" s="104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</row>
    <row r="378" spans="1:17" ht="12.75">
      <c r="A378" s="104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ht="12.75">
      <c r="A379" s="104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</row>
    <row r="380" spans="1:17" ht="12.75">
      <c r="A380" s="104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ht="12.75">
      <c r="A381" s="104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</row>
    <row r="382" spans="1:17" ht="12.75">
      <c r="A382" s="104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</row>
    <row r="383" spans="1:17" ht="12.75">
      <c r="A383" s="104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</row>
    <row r="384" spans="1:17" ht="12.75">
      <c r="A384" s="104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</row>
    <row r="385" spans="1:17" ht="12.75">
      <c r="A385" s="104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</row>
    <row r="386" spans="1:17" ht="12.75">
      <c r="A386" s="104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</row>
    <row r="387" spans="1:17" ht="12.75">
      <c r="A387" s="104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</row>
    <row r="388" spans="1:17" ht="12.75">
      <c r="A388" s="104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ht="12.75">
      <c r="A389" s="104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</row>
    <row r="390" spans="1:17" ht="12.75">
      <c r="A390" s="104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</row>
    <row r="391" spans="1:17" ht="12.75">
      <c r="A391" s="104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</row>
    <row r="392" spans="1:17" ht="12.75">
      <c r="A392" s="104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</row>
    <row r="393" spans="1:17" ht="12.75">
      <c r="A393" s="104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ht="12.75">
      <c r="A394" s="104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</row>
    <row r="395" spans="1:17" ht="12.75">
      <c r="A395" s="104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</row>
    <row r="396" spans="1:17" ht="12.75">
      <c r="A396" s="104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</row>
    <row r="397" spans="1:17" ht="12.75">
      <c r="A397" s="104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</row>
    <row r="398" spans="1:17" ht="12.75">
      <c r="A398" s="104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ht="12.75">
      <c r="A399" s="104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ht="12.75">
      <c r="A400" s="104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</row>
    <row r="401" spans="1:17" ht="12.75">
      <c r="A401" s="104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</row>
    <row r="402" spans="1:17" ht="12.75">
      <c r="A402" s="104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</row>
    <row r="403" spans="1:17" ht="12.75">
      <c r="A403" s="104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</row>
    <row r="404" spans="1:17" ht="12.75">
      <c r="A404" s="104"/>
      <c r="B404" s="156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</row>
    <row r="405" spans="1:17" ht="12.75">
      <c r="A405" s="104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</row>
    <row r="406" spans="1:17" ht="12.75">
      <c r="A406" s="104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</row>
    <row r="407" spans="1:17" ht="12.75">
      <c r="A407" s="104"/>
      <c r="B407" s="427"/>
      <c r="C407" s="428"/>
      <c r="D407" s="401"/>
      <c r="E407" s="401"/>
      <c r="F407" s="401"/>
      <c r="G407" s="401"/>
      <c r="H407" s="401"/>
      <c r="I407" s="401"/>
      <c r="J407" s="401"/>
      <c r="K407" s="401"/>
      <c r="L407" s="401"/>
      <c r="M407" s="401"/>
      <c r="N407" s="29"/>
      <c r="O407" s="29"/>
      <c r="P407" s="29"/>
      <c r="Q407" s="29"/>
    </row>
    <row r="408" spans="1:17" ht="12.75">
      <c r="A408" s="104"/>
      <c r="B408" s="428"/>
      <c r="C408" s="428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29"/>
      <c r="O408" s="29"/>
      <c r="P408" s="29"/>
      <c r="Q408" s="29"/>
    </row>
    <row r="409" spans="1:17" ht="12.75">
      <c r="A409" s="104"/>
      <c r="B409" s="429"/>
      <c r="C409" s="429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29"/>
      <c r="O409" s="29"/>
      <c r="P409" s="29"/>
      <c r="Q409" s="29"/>
    </row>
    <row r="410" spans="1:17" ht="12.75">
      <c r="A410" s="104"/>
      <c r="B410" s="429"/>
      <c r="C410" s="429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29"/>
      <c r="O410" s="29"/>
      <c r="P410" s="29"/>
      <c r="Q410" s="29"/>
    </row>
    <row r="411" spans="1:17" ht="12.75">
      <c r="A411" s="104"/>
      <c r="B411" s="429"/>
      <c r="C411" s="429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29"/>
      <c r="O411" s="29"/>
      <c r="P411" s="29"/>
      <c r="Q411" s="29"/>
    </row>
    <row r="412" spans="1:17" ht="12.75">
      <c r="A412" s="104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</row>
    <row r="413" spans="1:17" ht="12.75">
      <c r="A413" s="104"/>
      <c r="B413" s="400"/>
      <c r="C413" s="400"/>
      <c r="D413" s="400"/>
      <c r="E413" s="400"/>
      <c r="F413" s="400"/>
      <c r="G413" s="400"/>
      <c r="H413" s="400"/>
      <c r="I413" s="400"/>
      <c r="J413" s="400"/>
      <c r="K413" s="400"/>
      <c r="L413" s="400"/>
      <c r="M413" s="400"/>
      <c r="N413" s="29"/>
      <c r="O413" s="29"/>
      <c r="P413" s="29"/>
      <c r="Q413" s="29"/>
    </row>
    <row r="414" spans="1:17" ht="12.75">
      <c r="A414" s="104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ht="12.75">
      <c r="A415" s="104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</row>
    <row r="416" spans="1:17" ht="12.75">
      <c r="A416" s="104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ht="12.75">
      <c r="A417" s="104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ht="12.75">
      <c r="A418" s="104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</row>
    <row r="419" spans="1:17" ht="12.75">
      <c r="A419" s="104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</row>
    <row r="420" spans="1:17" ht="12.75">
      <c r="A420" s="104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</row>
    <row r="421" spans="1:17" ht="12.75">
      <c r="A421" s="104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ht="12.75">
      <c r="A422" s="104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</row>
    <row r="423" spans="1:17" ht="12.75">
      <c r="A423" s="104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</row>
    <row r="424" spans="1:17" ht="12.75">
      <c r="A424" s="104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ht="12.75">
      <c r="A425" s="104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ht="12.75">
      <c r="A426" s="104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ht="12.75">
      <c r="A427" s="104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ht="12.75">
      <c r="A428" s="104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</row>
    <row r="429" spans="1:17" ht="12.75">
      <c r="A429" s="104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ht="12.75">
      <c r="A430" s="104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</row>
    <row r="431" spans="1:17" ht="12.75">
      <c r="A431" s="104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</row>
    <row r="432" spans="1:17" ht="12.75">
      <c r="A432" s="104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</row>
    <row r="433" spans="1:17" ht="12.75">
      <c r="A433" s="104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</row>
    <row r="434" spans="1:17" ht="12.75">
      <c r="A434" s="104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</row>
    <row r="435" spans="1:17" ht="12.75">
      <c r="A435" s="104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</row>
    <row r="436" spans="1:17" ht="12.75">
      <c r="A436" s="104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</row>
    <row r="437" spans="1:17" ht="12.75">
      <c r="A437" s="104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</row>
    <row r="438" spans="1:17" ht="12.75">
      <c r="A438" s="104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</row>
    <row r="439" spans="1:17" ht="12.75">
      <c r="A439" s="104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</row>
    <row r="440" spans="1:17" ht="12.75">
      <c r="A440" s="104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</row>
    <row r="441" spans="1:17" ht="12.75">
      <c r="A441" s="104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ht="12.75">
      <c r="A442" s="104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</row>
    <row r="443" spans="1:17" ht="12.75">
      <c r="A443" s="104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</row>
    <row r="444" spans="1:17" ht="12.75">
      <c r="A444" s="104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</row>
    <row r="445" spans="1:17" ht="12.75">
      <c r="A445" s="104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ht="12.75">
      <c r="A446" s="104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</row>
    <row r="447" spans="1:17" ht="12.75">
      <c r="A447" s="104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</row>
    <row r="448" spans="1:17" ht="12.75">
      <c r="A448" s="104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</row>
    <row r="449" spans="1:17" ht="12.75">
      <c r="A449" s="104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</row>
    <row r="450" spans="1:17" ht="12.75">
      <c r="A450" s="104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</row>
    <row r="451" spans="1:17" ht="12.75">
      <c r="A451" s="104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</row>
    <row r="452" spans="1:17" ht="12.75">
      <c r="A452" s="104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</row>
    <row r="453" spans="1:17" ht="12.75">
      <c r="A453" s="104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</row>
    <row r="454" spans="1:17" ht="12.75">
      <c r="A454" s="104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</row>
    <row r="455" spans="1:17" ht="12.75">
      <c r="A455" s="104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</row>
    <row r="456" spans="1:17" ht="12.75">
      <c r="A456" s="104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printOptions/>
  <pageMargins left="0.75" right="0.75" top="1" bottom="0.48" header="0" footer="0"/>
  <pageSetup horizontalDpi="300" verticalDpi="300" orientation="portrait" paperSize="9" scale="54" r:id="rId4"/>
  <rowBreaks count="1" manualBreakCount="1">
    <brk id="110" min="1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2012-02-28T17:29:19Z</dcterms:created>
  <dcterms:modified xsi:type="dcterms:W3CDTF">2012-04-12T17:38:36Z</dcterms:modified>
  <cp:category/>
  <cp:version/>
  <cp:contentType/>
  <cp:contentStatus/>
</cp:coreProperties>
</file>